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吴中书资料\股票分析\"/>
    </mc:Choice>
  </mc:AlternateContent>
  <xr:revisionPtr revIDLastSave="0" documentId="13_ncr:1_{5FF85DFF-6CF1-4389-BD49-E920376E2A91}" xr6:coauthVersionLast="47" xr6:coauthVersionMax="47" xr10:uidLastSave="{00000000-0000-0000-0000-000000000000}"/>
  <bookViews>
    <workbookView xWindow="-110" yWindow="-110" windowWidth="21820" windowHeight="13000" xr2:uid="{00000000-000D-0000-FFFF-FFFF00000000}"/>
  </bookViews>
  <sheets>
    <sheet name="三诺生物-资产负债表" sheetId="3" r:id="rId1"/>
    <sheet name="三诺生物-利润表" sheetId="2" r:id="rId2"/>
    <sheet name="三诺生物-现金流量表" sheetId="4" r:id="rId3"/>
  </sheets>
  <externalReferences>
    <externalReference r:id="rId4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" l="1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B1" i="4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B1" i="2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B1" i="3"/>
  <c r="A4" i="4"/>
  <c r="A4" i="2"/>
  <c r="A4" i="3"/>
  <c r="B3" i="2"/>
  <c r="B3" i="4"/>
  <c r="B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Zach Wu</author>
  </authors>
  <commentList>
    <comment ref="A4" authorId="0" shapeId="0" xr:uid="{A629E085-B30A-49BA-9578-F6E27DA41A8C}">
      <text>
        <r>
          <rPr>
            <b/>
            <sz val="9"/>
            <color indexed="81"/>
            <rFont val="Tahoma"/>
            <family val="2"/>
          </rPr>
          <t>报表类型：财务报表(中国,新准则)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Zach Wu</author>
  </authors>
  <commentList>
    <comment ref="A4" authorId="0" shapeId="0" xr:uid="{DA83BD73-C205-46F5-8EDA-4287BBB13CCA}">
      <text>
        <r>
          <rPr>
            <b/>
            <sz val="9"/>
            <color indexed="81"/>
            <rFont val="Tahoma"/>
            <family val="2"/>
          </rPr>
          <t>报表类型：财务报表(中国,新准则)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Zach Wu</author>
  </authors>
  <commentList>
    <comment ref="A4" authorId="0" shapeId="0" xr:uid="{CB41641D-267F-4B24-A09A-DDB94AC82D7A}">
      <text>
        <r>
          <rPr>
            <b/>
            <sz val="9"/>
            <color indexed="81"/>
            <rFont val="Tahoma"/>
            <family val="2"/>
          </rPr>
          <t>报表类型：财务报表(中国,新准则)</t>
        </r>
      </text>
    </comment>
    <comment ref="B30" authorId="0" shapeId="0" xr:uid="{9B17221F-2C33-4F53-A7D7-F634D9ED0D87}">
      <text>
        <r>
          <rPr>
            <b/>
            <sz val="9"/>
            <color indexed="81"/>
            <rFont val="Tahoma"/>
            <family val="2"/>
          </rPr>
          <t>Zach 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同比大幅增加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为啥？》</t>
        </r>
      </text>
    </comment>
  </commentList>
</comments>
</file>

<file path=xl/sharedStrings.xml><?xml version="1.0" encoding="utf-8"?>
<sst xmlns="http://schemas.openxmlformats.org/spreadsheetml/2006/main" count="1675" uniqueCount="336">
  <si>
    <r>
      <rPr>
        <sz val="9"/>
        <color theme="1"/>
        <rFont val="等线"/>
        <family val="2"/>
      </rPr>
      <t>证券代码</t>
    </r>
  </si>
  <si>
    <r>
      <rPr>
        <sz val="9"/>
        <color theme="1"/>
        <rFont val="等线"/>
        <family val="2"/>
      </rPr>
      <t>证券简称</t>
    </r>
  </si>
  <si>
    <t>300298.SZ</t>
  </si>
  <si>
    <t>利润表(ORIG,元)</t>
  </si>
  <si>
    <t xml:space="preserve">        报告期</t>
  </si>
  <si>
    <t xml:space="preserve">        报表类型</t>
  </si>
  <si>
    <t xml:space="preserve">        营业总收入</t>
  </si>
  <si>
    <t xml:space="preserve">                营业收入</t>
  </si>
  <si>
    <t xml:space="preserve">                其他类金融业务收入</t>
  </si>
  <si>
    <t xml:space="preserve">                        利息收入</t>
  </si>
  <si>
    <t xml:space="preserve">                        已赚保费</t>
  </si>
  <si>
    <t xml:space="preserve">                        手续费及佣金收入</t>
  </si>
  <si>
    <t xml:space="preserve">        营业总成本</t>
  </si>
  <si>
    <t xml:space="preserve">                营业成本</t>
  </si>
  <si>
    <t xml:space="preserve">                营业税金及附加</t>
  </si>
  <si>
    <t xml:space="preserve">                销售费用</t>
  </si>
  <si>
    <t xml:space="preserve">                管理费用</t>
  </si>
  <si>
    <t xml:space="preserve">                研发费用</t>
  </si>
  <si>
    <t xml:space="preserve">                财务费用</t>
  </si>
  <si>
    <t xml:space="preserve">                其中：利息费用</t>
  </si>
  <si>
    <t xml:space="preserve">                减：利息收入</t>
  </si>
  <si>
    <t xml:space="preserve">                其他业务成本(金融类)</t>
  </si>
  <si>
    <t xml:space="preserve">                        利息支出</t>
  </si>
  <si>
    <t xml:space="preserve">                        手续费及佣金支出</t>
  </si>
  <si>
    <t xml:space="preserve">                        退保金</t>
  </si>
  <si>
    <t xml:space="preserve">                        赔付支出净额</t>
  </si>
  <si>
    <t xml:space="preserve">                        提取保险合同准备金净额</t>
  </si>
  <si>
    <t xml:space="preserve">                        保单红利支出</t>
  </si>
  <si>
    <t xml:space="preserve">                        分保费用</t>
  </si>
  <si>
    <t xml:space="preserve">                加：其他收益</t>
  </si>
  <si>
    <t xml:space="preserve">                投资净收益</t>
  </si>
  <si>
    <t xml:space="preserve">                其中：对联营企业和合营企业的投资收益</t>
  </si>
  <si>
    <t xml:space="preserve">                以摊余成本计量的金融资产终止确认收益</t>
  </si>
  <si>
    <t xml:space="preserve">                净敞口套期收益</t>
  </si>
  <si>
    <t xml:space="preserve">                公允价值变动净收益</t>
  </si>
  <si>
    <t xml:space="preserve">                资产减值损失</t>
  </si>
  <si>
    <t xml:space="preserve">                信用减值损失</t>
  </si>
  <si>
    <t xml:space="preserve">                资产处置收益</t>
  </si>
  <si>
    <t xml:space="preserve">                汇兑净收益</t>
  </si>
  <si>
    <t xml:space="preserve">                加：营业利润差额(特殊报表科目)</t>
  </si>
  <si>
    <t xml:space="preserve">                营业利润差额(合计平衡项目)</t>
  </si>
  <si>
    <t xml:space="preserve">        营业利润</t>
  </si>
  <si>
    <t xml:space="preserve">                加：营业外收入</t>
  </si>
  <si>
    <t xml:space="preserve">                减：营业外支出</t>
  </si>
  <si>
    <t xml:space="preserve">                其中：非流动资产处置净损失</t>
  </si>
  <si>
    <t xml:space="preserve">                加：利润总额差额(特殊报表科目)</t>
  </si>
  <si>
    <t xml:space="preserve">                利润总额差额(合计平衡项目)</t>
  </si>
  <si>
    <t xml:space="preserve">        利润总额</t>
  </si>
  <si>
    <t xml:space="preserve">                减：所得税</t>
  </si>
  <si>
    <t xml:space="preserve">                加：未确认的投资损失</t>
  </si>
  <si>
    <t xml:space="preserve">                加：净利润差额(特殊报表科目)</t>
  </si>
  <si>
    <t xml:space="preserve">                净利润差额(合计平衡项目)</t>
  </si>
  <si>
    <t xml:space="preserve">        净利润</t>
  </si>
  <si>
    <t xml:space="preserve">                持续经营净利润</t>
  </si>
  <si>
    <t xml:space="preserve">                终止经营净利润</t>
  </si>
  <si>
    <t xml:space="preserve">                减：少数股东损益</t>
  </si>
  <si>
    <t xml:space="preserve">                归属于母公司所有者的净利润</t>
  </si>
  <si>
    <t xml:space="preserve">                加：其他综合收益</t>
  </si>
  <si>
    <t xml:space="preserve">        综合收益总额</t>
  </si>
  <si>
    <t xml:space="preserve">                减：归属于少数股东的综合收益总额</t>
  </si>
  <si>
    <t xml:space="preserve">                归属于母公司普通股东综合收益总额</t>
  </si>
  <si>
    <t xml:space="preserve">        每股收益：</t>
  </si>
  <si>
    <t xml:space="preserve">                基本每股收益</t>
  </si>
  <si>
    <t xml:space="preserve">                稀释每股收益</t>
  </si>
  <si>
    <t xml:space="preserve">        显示币种</t>
  </si>
  <si>
    <t xml:space="preserve">        原始币种</t>
  </si>
  <si>
    <t xml:space="preserve">        转换汇率</t>
  </si>
  <si>
    <t xml:space="preserve">        利率类型</t>
  </si>
  <si>
    <t xml:space="preserve">        税率</t>
  </si>
  <si>
    <t xml:space="preserve">        税率说明</t>
  </si>
  <si>
    <t xml:space="preserve">        审计意见(境内)</t>
  </si>
  <si>
    <t xml:space="preserve">        审计意见(境外)</t>
  </si>
  <si>
    <t xml:space="preserve">        调整原因</t>
  </si>
  <si>
    <t xml:space="preserve">        调整说明</t>
  </si>
  <si>
    <t xml:space="preserve">        公告日期</t>
  </si>
  <si>
    <t xml:space="preserve">        数据来源</t>
  </si>
  <si>
    <t xml:space="preserve">        透视报表类型</t>
  </si>
  <si>
    <t>一季报</t>
  </si>
  <si>
    <t>合并报表</t>
  </si>
  <si>
    <t>年报</t>
  </si>
  <si>
    <t>三季报</t>
  </si>
  <si>
    <t>中报</t>
  </si>
  <si>
    <t>CNY</t>
  </si>
  <si>
    <t>期末汇率</t>
  </si>
  <si>
    <t>公司公告值</t>
  </si>
  <si>
    <t>点击浏览</t>
  </si>
  <si>
    <t>标准无保留意见</t>
  </si>
  <si>
    <t>现金流量表(ORIG,元)</t>
  </si>
  <si>
    <t xml:space="preserve">        经营活动产生的现金流量：</t>
  </si>
  <si>
    <t xml:space="preserve">                销售商品、提供劳务收到的现金</t>
  </si>
  <si>
    <t xml:space="preserve">                收到的税费返还</t>
  </si>
  <si>
    <t xml:space="preserve">                收到其他与经营活动有关的现金</t>
  </si>
  <si>
    <t xml:space="preserve">                经营活动现金流入(金融类)</t>
  </si>
  <si>
    <t xml:space="preserve">                        保户储金净增加额</t>
  </si>
  <si>
    <t xml:space="preserve">                        客户存款和同业存放款项净增加额</t>
  </si>
  <si>
    <t xml:space="preserve">                        向中央银行借款净增加额</t>
  </si>
  <si>
    <t xml:space="preserve">                        向其他金融机构拆入资金净增加额</t>
  </si>
  <si>
    <t xml:space="preserve">                        收取利息和手续费净增加额</t>
  </si>
  <si>
    <t xml:space="preserve">                        收到原保险合同保费取得的现金</t>
  </si>
  <si>
    <t xml:space="preserve">                        收到再保业务现金净额</t>
  </si>
  <si>
    <t xml:space="preserve">                        处置交易性金融资产净增加额</t>
  </si>
  <si>
    <t xml:space="preserve">                        拆入资金净增加额</t>
  </si>
  <si>
    <t xml:space="preserve">                        回购业务资金净增加额</t>
  </si>
  <si>
    <t xml:space="preserve">                经营活动现金流入差额(特殊报表科目)</t>
  </si>
  <si>
    <t xml:space="preserve">                经营活动现金流入差额(合计平衡项目)</t>
  </si>
  <si>
    <t xml:space="preserve">        经营活动现金流入小计</t>
  </si>
  <si>
    <t xml:space="preserve">                购买商品、接受劳务支付的现金</t>
  </si>
  <si>
    <t xml:space="preserve">                支付给职工以及为职工支付的现金</t>
  </si>
  <si>
    <t xml:space="preserve">                支付的各项税费</t>
  </si>
  <si>
    <t xml:space="preserve">                支付其他与经营活动有关的现金</t>
  </si>
  <si>
    <t xml:space="preserve">                经营活动现金流出(金融类)</t>
  </si>
  <si>
    <t xml:space="preserve">                        客户贷款及垫款净增加额</t>
  </si>
  <si>
    <t xml:space="preserve">                        存放央行和同业款项净增加额</t>
  </si>
  <si>
    <t xml:space="preserve">                        支付原保险合同赔付款项的现金</t>
  </si>
  <si>
    <t xml:space="preserve">                        支付手续费的现金</t>
  </si>
  <si>
    <t xml:space="preserve">                        支付保单红利的现金</t>
  </si>
  <si>
    <t xml:space="preserve">                经营活动现金流出差额(特殊报表科目)</t>
  </si>
  <si>
    <t xml:space="preserve">                经营活动现金流出差额(合计平衡项目)</t>
  </si>
  <si>
    <t xml:space="preserve">        经营活动现金流出小计</t>
  </si>
  <si>
    <t xml:space="preserve">                经营活动产生的现金流量净额差额(合计平衡项目)</t>
  </si>
  <si>
    <t xml:space="preserve">        经营活动产生的现金流量净额</t>
  </si>
  <si>
    <t xml:space="preserve">        投资活动产生的现金流量：</t>
  </si>
  <si>
    <t xml:space="preserve">                收回投资收到的现金</t>
  </si>
  <si>
    <t xml:space="preserve">                取得投资收益收到的现金</t>
  </si>
  <si>
    <t xml:space="preserve">                处置固定资产、无形资产和其他长期资产收回的现金净额</t>
  </si>
  <si>
    <t xml:space="preserve">                处置子公司及其他营业单位收到的现金净额</t>
  </si>
  <si>
    <t xml:space="preserve">                收到其他与投资活动有关的现金</t>
  </si>
  <si>
    <t xml:space="preserve">                投资活动现金流入差额(特殊报表科目)</t>
  </si>
  <si>
    <t xml:space="preserve">                投资活动现金流入差额(合计平衡项目)</t>
  </si>
  <si>
    <t xml:space="preserve">        投资活动现金流入小计</t>
  </si>
  <si>
    <t xml:space="preserve">                购建固定资产、无形资产和其他长期资产支付的现金</t>
  </si>
  <si>
    <t xml:space="preserve">                投资支付的现金</t>
  </si>
  <si>
    <t xml:space="preserve">                取得子公司及其他营业单位支付的现金净额</t>
  </si>
  <si>
    <t xml:space="preserve">                支付其他与投资活动有关的现金</t>
  </si>
  <si>
    <t xml:space="preserve">                投资活动现金流出差额(特殊报表科目)</t>
  </si>
  <si>
    <t xml:space="preserve">                投资活动现金流出差额(合计平衡项目)</t>
  </si>
  <si>
    <t xml:space="preserve">        投资活动现金流出小计</t>
  </si>
  <si>
    <t xml:space="preserve">                投资活动产生的现金流量净额差额(合计平衡项目)</t>
  </si>
  <si>
    <t xml:space="preserve">        投资活动产生的现金流量净额</t>
  </si>
  <si>
    <t xml:space="preserve">        筹资活动产生的现金流量：</t>
  </si>
  <si>
    <t xml:space="preserve">                吸收投资收到的现金</t>
  </si>
  <si>
    <t xml:space="preserve">                其中：子公司吸收少数股东投资收到的现金</t>
  </si>
  <si>
    <t xml:space="preserve">                取得借款收到的现金</t>
  </si>
  <si>
    <t xml:space="preserve">                收到其他与筹资活动有关的现金</t>
  </si>
  <si>
    <t xml:space="preserve">                发行债券收到的现金</t>
  </si>
  <si>
    <t xml:space="preserve">                筹资活动现金流入差额(特殊报表科目)</t>
  </si>
  <si>
    <t xml:space="preserve">                筹资活动现金流入差额(合计平衡项目)</t>
  </si>
  <si>
    <t xml:space="preserve">        筹资活动现金流入小计</t>
  </si>
  <si>
    <t xml:space="preserve">                偿还债务支付的现金</t>
  </si>
  <si>
    <t xml:space="preserve">                分配股利、利润或偿付利息支付的现金</t>
  </si>
  <si>
    <t xml:space="preserve">                其中：子公司支付给少数股东的股利、利润</t>
  </si>
  <si>
    <t xml:space="preserve">                支付其他与筹资活动有关的现金</t>
  </si>
  <si>
    <t xml:space="preserve">                筹资活动现金流出差额(特殊报表科目)</t>
  </si>
  <si>
    <t xml:space="preserve">                筹资活动现金流出差额(合计平衡项目)</t>
  </si>
  <si>
    <t xml:space="preserve">        筹资活动现金流出小计</t>
  </si>
  <si>
    <t xml:space="preserve">                筹资活动产生的现金流量净额差额(合计平衡项目)</t>
  </si>
  <si>
    <t xml:space="preserve">        筹资活动产生的现金流量净额</t>
  </si>
  <si>
    <t xml:space="preserve">        汇率变动对现金的影响</t>
  </si>
  <si>
    <t xml:space="preserve">                直接法-现金及现金等价物净增加额差额(特殊报表科目)</t>
  </si>
  <si>
    <t xml:space="preserve">                直接法-现金及现金等价物净增加额差额(合计平衡项目)</t>
  </si>
  <si>
    <t xml:space="preserve">        现金及现金等价物净增加额</t>
  </si>
  <si>
    <t xml:space="preserve">                期初现金及现金等价物余额</t>
  </si>
  <si>
    <t xml:space="preserve">                期末现金及现金等价物余额</t>
  </si>
  <si>
    <t xml:space="preserve">        补充资料：</t>
  </si>
  <si>
    <t xml:space="preserve">                净利润</t>
  </si>
  <si>
    <t xml:space="preserve">                加：资产减值准备</t>
  </si>
  <si>
    <t xml:space="preserve">                固定资产折旧、油气资产折耗、生产性生物资产折旧</t>
  </si>
  <si>
    <t xml:space="preserve">                无形资产摊销</t>
  </si>
  <si>
    <t xml:space="preserve">                使用权资产折旧</t>
  </si>
  <si>
    <t xml:space="preserve">                长期待摊费用摊销</t>
  </si>
  <si>
    <t xml:space="preserve">                待摊费用减少</t>
  </si>
  <si>
    <t xml:space="preserve">                预提费用增加</t>
  </si>
  <si>
    <t xml:space="preserve">                处置固定资产、无形资产和其他长期资产的损失</t>
  </si>
  <si>
    <t xml:space="preserve">                固定资产报废损失</t>
  </si>
  <si>
    <t xml:space="preserve">                公允价值变动损失</t>
  </si>
  <si>
    <t xml:space="preserve">                投资损失</t>
  </si>
  <si>
    <t xml:space="preserve">                递延所得税资产减少</t>
  </si>
  <si>
    <t xml:space="preserve">                递延所得税负债增加</t>
  </si>
  <si>
    <t xml:space="preserve">                存货的减少</t>
  </si>
  <si>
    <t xml:space="preserve">                经营性应收项目的减少</t>
  </si>
  <si>
    <t xml:space="preserve">                经营性应付项目的增加</t>
  </si>
  <si>
    <t xml:space="preserve">                未确认的投资损失</t>
  </si>
  <si>
    <t xml:space="preserve">                其他</t>
  </si>
  <si>
    <t xml:space="preserve">                间接法-经营活动现金流量净额差额(特殊报表科目)</t>
  </si>
  <si>
    <t xml:space="preserve">                间接法-经营活动现金流量净额差额(合计平衡项目)</t>
  </si>
  <si>
    <t xml:space="preserve">                间接法-经营活动产生的现金流量净额</t>
  </si>
  <si>
    <t xml:space="preserve">                债务转为资本</t>
  </si>
  <si>
    <t xml:space="preserve">                一年内到期的可转换公司债券</t>
  </si>
  <si>
    <t xml:space="preserve">                融资租入固定资产</t>
  </si>
  <si>
    <t xml:space="preserve">                现金的期末余额</t>
  </si>
  <si>
    <t xml:space="preserve">                减：现金的期初余额</t>
  </si>
  <si>
    <t xml:space="preserve">                加：现金等价物的期末余额</t>
  </si>
  <si>
    <t xml:space="preserve">                减：现金等价物的期初余额</t>
  </si>
  <si>
    <t xml:space="preserve">                加：间接法-现金净增加额差额(特殊报表科目)</t>
  </si>
  <si>
    <t xml:space="preserve">                间接法-现金净增加额差额(合计平衡项目)</t>
  </si>
  <si>
    <t xml:space="preserve">                间接法-现金及现金等价物净增加额</t>
  </si>
  <si>
    <t>资产负债表(ORIG,元)</t>
  </si>
  <si>
    <t xml:space="preserve">        流动资产：</t>
  </si>
  <si>
    <t xml:space="preserve">                货币资金</t>
  </si>
  <si>
    <t xml:space="preserve">                交易性金融资产</t>
  </si>
  <si>
    <t xml:space="preserve">                衍生金融资产</t>
  </si>
  <si>
    <t xml:space="preserve">                应收票据及应收账款</t>
  </si>
  <si>
    <t xml:space="preserve">                        应收票据</t>
  </si>
  <si>
    <t xml:space="preserve">                        应收账款</t>
  </si>
  <si>
    <t xml:space="preserve">                应收款项融资</t>
  </si>
  <si>
    <t xml:space="preserve">                预付款项</t>
  </si>
  <si>
    <t xml:space="preserve">                其他应收款(合计)</t>
  </si>
  <si>
    <t xml:space="preserve">                        应收股利</t>
  </si>
  <si>
    <t xml:space="preserve">                        应收利息</t>
  </si>
  <si>
    <t xml:space="preserve">                        其他应收款</t>
  </si>
  <si>
    <t xml:space="preserve">                买入返售金融资产</t>
  </si>
  <si>
    <t xml:space="preserve">                存货</t>
  </si>
  <si>
    <t xml:space="preserve">                其中：消耗性生物资产</t>
  </si>
  <si>
    <t xml:space="preserve">                合同资产</t>
  </si>
  <si>
    <t xml:space="preserve">                划分为持有待售的资产</t>
  </si>
  <si>
    <t xml:space="preserve">                一年内到期的非流动资产</t>
  </si>
  <si>
    <t xml:space="preserve">                待摊费用</t>
  </si>
  <si>
    <t xml:space="preserve">                其他流动资产</t>
  </si>
  <si>
    <t xml:space="preserve">                其他金融类流动资产</t>
  </si>
  <si>
    <t xml:space="preserve">                        结算备付金</t>
  </si>
  <si>
    <t xml:space="preserve">                        拆出资金</t>
  </si>
  <si>
    <t xml:space="preserve">                        应收保费</t>
  </si>
  <si>
    <t xml:space="preserve">                        应收分保账款</t>
  </si>
  <si>
    <t xml:space="preserve">                        应收分保合同准备金</t>
  </si>
  <si>
    <t xml:space="preserve">                流动资产差额(特殊报表科目)</t>
  </si>
  <si>
    <t xml:space="preserve">                流动资产差额(合计平衡项目)</t>
  </si>
  <si>
    <t xml:space="preserve">        流动资产合计</t>
  </si>
  <si>
    <t xml:space="preserve">        非流动资产：</t>
  </si>
  <si>
    <t xml:space="preserve">                发放贷款及垫款</t>
  </si>
  <si>
    <t xml:space="preserve">                以公允价值且其变动计入其他综合收益的金融资产</t>
  </si>
  <si>
    <t xml:space="preserve">                以摊余成本计量的金融资产</t>
  </si>
  <si>
    <t xml:space="preserve">                债权投资</t>
  </si>
  <si>
    <t xml:space="preserve">                其他债权投资</t>
  </si>
  <si>
    <t xml:space="preserve">                可供出售金融资产</t>
  </si>
  <si>
    <t xml:space="preserve">                其他权益工具投资</t>
  </si>
  <si>
    <t xml:space="preserve">                持有至到期投资</t>
  </si>
  <si>
    <t xml:space="preserve">                其他非流动金融资产</t>
  </si>
  <si>
    <t xml:space="preserve">                长期应收款</t>
  </si>
  <si>
    <t xml:space="preserve">                长期股权投资</t>
  </si>
  <si>
    <t xml:space="preserve">                投资性房地产</t>
  </si>
  <si>
    <t xml:space="preserve">                固定资产(合计)</t>
  </si>
  <si>
    <t xml:space="preserve">                        固定资产</t>
  </si>
  <si>
    <t xml:space="preserve">                        固定资产清理</t>
  </si>
  <si>
    <t xml:space="preserve">                在建工程(合计)</t>
  </si>
  <si>
    <t xml:space="preserve">                        在建工程</t>
  </si>
  <si>
    <t xml:space="preserve">                        工程物资</t>
  </si>
  <si>
    <t xml:space="preserve">                生产性生物资产</t>
  </si>
  <si>
    <t xml:space="preserve">                油气资产</t>
  </si>
  <si>
    <t xml:space="preserve">                使用权资产</t>
  </si>
  <si>
    <t xml:space="preserve">                无形资产</t>
  </si>
  <si>
    <t xml:space="preserve">                开发支出</t>
  </si>
  <si>
    <t xml:space="preserve">                商誉</t>
  </si>
  <si>
    <t xml:space="preserve">                长期待摊费用</t>
  </si>
  <si>
    <t xml:space="preserve">                递延所得税资产</t>
  </si>
  <si>
    <t xml:space="preserve">                其他非流动资产</t>
  </si>
  <si>
    <t xml:space="preserve">                非流动资产差额(特殊报表科目)</t>
  </si>
  <si>
    <t xml:space="preserve">                非流动资产差额(合计平衡项目)</t>
  </si>
  <si>
    <t xml:space="preserve">        非流动资产合计</t>
  </si>
  <si>
    <t xml:space="preserve">                资产差额(特殊报表科目)</t>
  </si>
  <si>
    <t xml:space="preserve">                资产差额(合计平衡项目)</t>
  </si>
  <si>
    <t xml:space="preserve">        资产总计</t>
  </si>
  <si>
    <t xml:space="preserve">        流动负债：</t>
  </si>
  <si>
    <t xml:space="preserve">                短期借款</t>
  </si>
  <si>
    <t xml:space="preserve">                交易性金融负债</t>
  </si>
  <si>
    <t xml:space="preserve">                衍生金融负债</t>
  </si>
  <si>
    <t xml:space="preserve">                应付票据及应付账款</t>
  </si>
  <si>
    <t xml:space="preserve">                        应付票据</t>
  </si>
  <si>
    <t xml:space="preserve">                        应付账款</t>
  </si>
  <si>
    <t xml:space="preserve">                预收款项</t>
  </si>
  <si>
    <t xml:space="preserve">                合同负债</t>
  </si>
  <si>
    <t xml:space="preserve">                应付手续费及佣金</t>
  </si>
  <si>
    <t xml:space="preserve">                应付职工薪酬</t>
  </si>
  <si>
    <t xml:space="preserve">                应交税费</t>
  </si>
  <si>
    <t xml:space="preserve">                其他应付款(合计)</t>
  </si>
  <si>
    <t xml:space="preserve">                        应付利息</t>
  </si>
  <si>
    <t xml:space="preserve">                        应付股利</t>
  </si>
  <si>
    <t xml:space="preserve">                        其他应付款</t>
  </si>
  <si>
    <t xml:space="preserve">                划分为持有待售的负债</t>
  </si>
  <si>
    <t xml:space="preserve">                一年内到期的非流动负债</t>
  </si>
  <si>
    <t xml:space="preserve">                预提费用</t>
  </si>
  <si>
    <t xml:space="preserve">                递延收益-流动负债</t>
  </si>
  <si>
    <t xml:space="preserve">                应付短期债券</t>
  </si>
  <si>
    <t xml:space="preserve">                其他流动负债</t>
  </si>
  <si>
    <t xml:space="preserve">                其他金融类流动负债</t>
  </si>
  <si>
    <t xml:space="preserve">                        向中央银行借款</t>
  </si>
  <si>
    <t xml:space="preserve">                        吸收存款及同业存放</t>
  </si>
  <si>
    <t xml:space="preserve">                        拆入资金</t>
  </si>
  <si>
    <t xml:space="preserve">                        卖出回购金融资产款</t>
  </si>
  <si>
    <t xml:space="preserve">                        应付分保账款</t>
  </si>
  <si>
    <t xml:space="preserve">                        保险合同准备金</t>
  </si>
  <si>
    <t xml:space="preserve">                        代理买卖证券款</t>
  </si>
  <si>
    <t xml:space="preserve">                        代理承销证券款</t>
  </si>
  <si>
    <t xml:space="preserve">                流动负债差额(特殊报表科目)</t>
  </si>
  <si>
    <t xml:space="preserve">                流动负债差额(合计平衡项目)</t>
  </si>
  <si>
    <t xml:space="preserve">        流动负债合计</t>
  </si>
  <si>
    <t xml:space="preserve">        非流动负债：</t>
  </si>
  <si>
    <t xml:space="preserve">                长期借款</t>
  </si>
  <si>
    <t xml:space="preserve">                应付债券</t>
  </si>
  <si>
    <t xml:space="preserve">                租赁负债</t>
  </si>
  <si>
    <t xml:space="preserve">                长期应付款(合计)</t>
  </si>
  <si>
    <t xml:space="preserve">                        长期应付款</t>
  </si>
  <si>
    <t xml:space="preserve">                        专项应付款</t>
  </si>
  <si>
    <t xml:space="preserve">                长期应付职工薪酬</t>
  </si>
  <si>
    <t xml:space="preserve">                预计负债</t>
  </si>
  <si>
    <t xml:space="preserve">                递延所得税负债</t>
  </si>
  <si>
    <t xml:space="preserve">                递延收益-非流动负债</t>
  </si>
  <si>
    <t xml:space="preserve">                其他非流动负债</t>
  </si>
  <si>
    <t xml:space="preserve">                非流动负债差额(特殊报表科目)</t>
  </si>
  <si>
    <t xml:space="preserve">                非流动负债差额(合计平衡项目)</t>
  </si>
  <si>
    <t xml:space="preserve">        非流动负债合计</t>
  </si>
  <si>
    <t xml:space="preserve">                负债差额(特殊报表科目)</t>
  </si>
  <si>
    <t xml:space="preserve">                负债差额(合计平衡项目)</t>
  </si>
  <si>
    <t xml:space="preserve">        负债合计</t>
  </si>
  <si>
    <t xml:space="preserve">        所有者权益(或股东权益)：</t>
  </si>
  <si>
    <t xml:space="preserve">                实收资本(或股本)</t>
  </si>
  <si>
    <t xml:space="preserve">                其它权益工具</t>
  </si>
  <si>
    <t xml:space="preserve">                其中：优先股</t>
  </si>
  <si>
    <t xml:space="preserve">                永续债</t>
  </si>
  <si>
    <t xml:space="preserve">                资本公积金</t>
  </si>
  <si>
    <t xml:space="preserve">                减：库存股</t>
  </si>
  <si>
    <t xml:space="preserve">                其它综合收益</t>
  </si>
  <si>
    <t xml:space="preserve">                专项储备</t>
  </si>
  <si>
    <t xml:space="preserve">                盈余公积金</t>
  </si>
  <si>
    <t xml:space="preserve">                一般风险准备</t>
  </si>
  <si>
    <t xml:space="preserve">                未分配利润</t>
  </si>
  <si>
    <t xml:space="preserve">                外币报表折算差额</t>
  </si>
  <si>
    <t xml:space="preserve">                股东权益差额(特殊报表科目)</t>
  </si>
  <si>
    <t xml:space="preserve">                股权权益差额(合计平衡项目)</t>
  </si>
  <si>
    <t xml:space="preserve">        归属于母公司所有者权益合计</t>
  </si>
  <si>
    <t xml:space="preserve">                少数股东权益</t>
  </si>
  <si>
    <t xml:space="preserve">        所有者权益合计</t>
  </si>
  <si>
    <t xml:space="preserve">                负债及股东权益差额(特殊报表项目)</t>
  </si>
  <si>
    <t xml:space="preserve">                负债及股东权益差额(合计平衡项目)</t>
  </si>
  <si>
    <t xml:space="preserve">                负债和所有者权益总计</t>
  </si>
  <si>
    <t/>
  </si>
  <si>
    <t>合并报表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</si>
</sst>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Blue]#,##0.00;[Red]\-#,##0.00"/>
    <numFmt numFmtId="166" formatCode="#,##0.0000"/>
  </numFmts>
  <fonts count="8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等线"/>
      <family val="2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4DEF7"/>
        <bgColor indexed="64"/>
      </patternFill>
    </fill>
    <fill>
      <patternFill patternType="solid">
        <fgColor rgb="FFECF4FD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rgb="FFFAC090"/>
      </left>
      <right style="thin">
        <color rgb="FFFAC090"/>
      </right>
      <top style="thin">
        <color rgb="FFFAC090"/>
      </top>
      <bottom style="thin">
        <color rgb="FFFAC09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/>
    <xf numFmtId="0" fontId="6" fillId="3" borderId="2" xfId="0" applyFont="1" applyFill="1" applyBorder="1"/>
    <xf numFmtId="49" fontId="1" fillId="4" borderId="2" xfId="0" applyNumberFormat="1" applyFont="1" applyFill="1" applyBorder="1" applyAlignment="1">
      <alignment horizontal="left"/>
    </xf>
    <xf numFmtId="49" fontId="1" fillId="5" borderId="2" xfId="0" applyNumberFormat="1" applyFont="1" applyFill="1" applyBorder="1" applyAlignment="1">
      <alignment horizontal="left"/>
    </xf>
    <xf numFmtId="0" fontId="6" fillId="0" borderId="0" xfId="0" applyFont="1"/>
    <xf numFmtId="165" fontId="1" fillId="6" borderId="2" xfId="0" applyNumberFormat="1" applyFont="1" applyFill="1" applyBorder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6" borderId="2" xfId="0" applyNumberFormat="1" applyFont="1" applyFill="1" applyBorder="1" applyAlignment="1">
      <alignment horizontal="right"/>
    </xf>
    <xf numFmtId="166" fontId="1" fillId="0" borderId="0" xfId="0" applyNumberFormat="1" applyFont="1" applyAlignment="1">
      <alignment horizontal="right"/>
    </xf>
    <xf numFmtId="164" fontId="1" fillId="6" borderId="2" xfId="0" applyNumberFormat="1" applyFont="1" applyFill="1" applyBorder="1" applyAlignment="1">
      <alignment horizontal="right"/>
    </xf>
    <xf numFmtId="165" fontId="0" fillId="6" borderId="2" xfId="0" applyNumberForma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66" fontId="0" fillId="6" borderId="2" xfId="0" applyNumberFormat="1" applyFill="1" applyBorder="1" applyAlignment="1">
      <alignment horizontal="right"/>
    </xf>
    <xf numFmtId="166" fontId="0" fillId="0" borderId="0" xfId="0" applyNumberFormat="1" applyAlignment="1">
      <alignment horizontal="right"/>
    </xf>
    <xf numFmtId="164" fontId="0" fillId="6" borderId="2" xfId="0" applyNumberFormat="1" applyFill="1" applyBorder="1" applyAlignment="1">
      <alignment horizontal="right"/>
    </xf>
    <xf numFmtId="14" fontId="1" fillId="4" borderId="2" xfId="0" applyNumberFormat="1" applyFont="1" applyFill="1" applyBorder="1" applyAlignment="1">
      <alignment horizontal="right"/>
    </xf>
    <xf numFmtId="14" fontId="0" fillId="4" borderId="2" xfId="0" applyNumberFormat="1" applyFill="1" applyBorder="1" applyAlignment="1">
      <alignment horizontal="right"/>
    </xf>
    <xf numFmtId="14" fontId="1" fillId="0" borderId="0" xfId="0" applyNumberFormat="1" applyFont="1" applyAlignment="1">
      <alignment horizontal="right"/>
    </xf>
    <xf numFmtId="14" fontId="1" fillId="6" borderId="2" xfId="0" applyNumberFormat="1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14" fontId="0" fillId="6" borderId="2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FR"/>
    </definedNames>
    <sheetDataSet>
      <sheetData sheetId="0"/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CCCA2-28F2-4BBC-A0EF-927B83122FEE}">
  <dimension ref="A1:BG195"/>
  <sheetViews>
    <sheetView tabSelected="1" workbookViewId="0">
      <pane xSplit="1" ySplit="6" topLeftCell="B152" activePane="bottomRight" state="frozen"/>
      <selection pane="topRight" activeCell="B1" sqref="B1"/>
      <selection pane="bottomLeft" activeCell="A6" sqref="A6"/>
      <selection pane="bottomRight" activeCell="D162" sqref="D162"/>
    </sheetView>
  </sheetViews>
  <sheetFormatPr defaultColWidth="0" defaultRowHeight="14.5" zeroHeight="1"/>
  <cols>
    <col min="1" max="1" width="51.7265625" bestFit="1" customWidth="1"/>
    <col min="2" max="32" width="15.54296875" bestFit="1" customWidth="1"/>
    <col min="33" max="41" width="13.90625" bestFit="1" customWidth="1"/>
    <col min="42" max="43" width="12.90625" bestFit="1" customWidth="1"/>
    <col min="44" max="46" width="8.6328125" customWidth="1"/>
  </cols>
  <sheetData>
    <row r="1" spans="1:59">
      <c r="B1">
        <f>IF(MONTH(B6)=3,1,IF(MONTH(B6)=6,2,IF(MONTH(B6)=9,3,4)))</f>
        <v>1</v>
      </c>
      <c r="C1">
        <f t="shared" ref="C1:AQ1" si="0">IF(MONTH(C6)=3,1,IF(MONTH(C6)=6,2,IF(MONTH(C6)=9,3,4)))</f>
        <v>4</v>
      </c>
      <c r="D1">
        <f t="shared" si="0"/>
        <v>3</v>
      </c>
      <c r="E1">
        <f t="shared" si="0"/>
        <v>2</v>
      </c>
      <c r="F1">
        <f t="shared" si="0"/>
        <v>1</v>
      </c>
      <c r="G1">
        <f t="shared" si="0"/>
        <v>4</v>
      </c>
      <c r="H1">
        <f t="shared" si="0"/>
        <v>3</v>
      </c>
      <c r="I1">
        <f t="shared" si="0"/>
        <v>2</v>
      </c>
      <c r="J1">
        <f t="shared" si="0"/>
        <v>1</v>
      </c>
      <c r="K1">
        <f t="shared" si="0"/>
        <v>4</v>
      </c>
      <c r="L1">
        <f t="shared" si="0"/>
        <v>3</v>
      </c>
      <c r="M1">
        <f t="shared" si="0"/>
        <v>2</v>
      </c>
      <c r="N1">
        <f t="shared" si="0"/>
        <v>1</v>
      </c>
      <c r="O1">
        <f t="shared" si="0"/>
        <v>4</v>
      </c>
      <c r="P1">
        <f t="shared" si="0"/>
        <v>3</v>
      </c>
      <c r="Q1">
        <f t="shared" si="0"/>
        <v>2</v>
      </c>
      <c r="R1">
        <f t="shared" si="0"/>
        <v>1</v>
      </c>
      <c r="S1">
        <f t="shared" si="0"/>
        <v>4</v>
      </c>
      <c r="T1">
        <f t="shared" si="0"/>
        <v>3</v>
      </c>
      <c r="U1">
        <f t="shared" si="0"/>
        <v>2</v>
      </c>
      <c r="V1">
        <f t="shared" si="0"/>
        <v>1</v>
      </c>
      <c r="W1">
        <f t="shared" si="0"/>
        <v>4</v>
      </c>
      <c r="X1">
        <f t="shared" si="0"/>
        <v>3</v>
      </c>
      <c r="Y1">
        <f t="shared" si="0"/>
        <v>2</v>
      </c>
      <c r="Z1">
        <f t="shared" si="0"/>
        <v>1</v>
      </c>
      <c r="AA1">
        <f t="shared" si="0"/>
        <v>4</v>
      </c>
      <c r="AB1">
        <f t="shared" si="0"/>
        <v>3</v>
      </c>
      <c r="AC1">
        <f t="shared" si="0"/>
        <v>2</v>
      </c>
      <c r="AD1">
        <f t="shared" si="0"/>
        <v>1</v>
      </c>
      <c r="AE1">
        <f t="shared" si="0"/>
        <v>4</v>
      </c>
      <c r="AF1">
        <f t="shared" si="0"/>
        <v>3</v>
      </c>
      <c r="AG1">
        <f t="shared" si="0"/>
        <v>2</v>
      </c>
      <c r="AH1">
        <f t="shared" si="0"/>
        <v>1</v>
      </c>
      <c r="AI1">
        <f t="shared" si="0"/>
        <v>4</v>
      </c>
      <c r="AJ1">
        <f t="shared" si="0"/>
        <v>3</v>
      </c>
      <c r="AK1">
        <f t="shared" si="0"/>
        <v>2</v>
      </c>
      <c r="AL1">
        <f t="shared" si="0"/>
        <v>1</v>
      </c>
      <c r="AM1">
        <f t="shared" si="0"/>
        <v>4</v>
      </c>
      <c r="AN1">
        <f t="shared" si="0"/>
        <v>3</v>
      </c>
      <c r="AO1">
        <f t="shared" si="0"/>
        <v>2</v>
      </c>
      <c r="AP1">
        <f t="shared" si="0"/>
        <v>1</v>
      </c>
      <c r="AQ1">
        <f t="shared" si="0"/>
        <v>4</v>
      </c>
    </row>
    <row r="2" spans="1:59">
      <c r="A2" s="1" t="s">
        <v>0</v>
      </c>
      <c r="B2" s="3" t="s">
        <v>2</v>
      </c>
    </row>
    <row r="3" spans="1:59">
      <c r="A3" s="1" t="s">
        <v>1</v>
      </c>
      <c r="B3" s="2" t="str">
        <f>[1]!S_INFO_NAME($B$2)</f>
        <v>三诺生物</v>
      </c>
    </row>
    <row r="4" spans="1:59">
      <c r="A4" s="8" t="str">
        <f>[1]!WFR(B2,"1988:2025","Func=Rpt.BS22","rptType=1","singleSeason=0","unit=1","currencyType=ORIG","order=LEFT","rate=HISTORY","version=1","quarterindic=0","showcurrency=1","reportPeriod=31","cols=58;rows=153")</f>
        <v xml:space="preserve">                                                                                                              </v>
      </c>
    </row>
    <row r="5" spans="1:59">
      <c r="A5" s="5" t="s">
        <v>196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</row>
    <row r="6" spans="1:59">
      <c r="A6" s="6" t="s">
        <v>334</v>
      </c>
      <c r="B6" s="19">
        <v>45747</v>
      </c>
      <c r="C6" s="19">
        <v>45657</v>
      </c>
      <c r="D6" s="19">
        <v>45565</v>
      </c>
      <c r="E6" s="19">
        <v>45473</v>
      </c>
      <c r="F6" s="19">
        <v>45382</v>
      </c>
      <c r="G6" s="19">
        <v>45291</v>
      </c>
      <c r="H6" s="19">
        <v>45199</v>
      </c>
      <c r="I6" s="19">
        <v>45107</v>
      </c>
      <c r="J6" s="19">
        <v>45016</v>
      </c>
      <c r="K6" s="19">
        <v>44926</v>
      </c>
      <c r="L6" s="19">
        <v>44834</v>
      </c>
      <c r="M6" s="19">
        <v>44742</v>
      </c>
      <c r="N6" s="19">
        <v>44651</v>
      </c>
      <c r="O6" s="19">
        <v>44561</v>
      </c>
      <c r="P6" s="19">
        <v>44469</v>
      </c>
      <c r="Q6" s="19">
        <v>44377</v>
      </c>
      <c r="R6" s="19">
        <v>44286</v>
      </c>
      <c r="S6" s="19">
        <v>44196</v>
      </c>
      <c r="T6" s="19">
        <v>44104</v>
      </c>
      <c r="U6" s="19">
        <v>44012</v>
      </c>
      <c r="V6" s="19">
        <v>43921</v>
      </c>
      <c r="W6" s="19">
        <v>43830</v>
      </c>
      <c r="X6" s="19">
        <v>43738</v>
      </c>
      <c r="Y6" s="19">
        <v>43646</v>
      </c>
      <c r="Z6" s="19">
        <v>43555</v>
      </c>
      <c r="AA6" s="19">
        <v>43465</v>
      </c>
      <c r="AB6" s="19">
        <v>43373</v>
      </c>
      <c r="AC6" s="19">
        <v>43281</v>
      </c>
      <c r="AD6" s="19">
        <v>43190</v>
      </c>
      <c r="AE6" s="19">
        <v>43100</v>
      </c>
      <c r="AF6" s="19">
        <v>43008</v>
      </c>
      <c r="AG6" s="19">
        <v>42916</v>
      </c>
      <c r="AH6" s="19">
        <v>42825</v>
      </c>
      <c r="AI6" s="19">
        <v>42735</v>
      </c>
      <c r="AJ6" s="19">
        <v>42643</v>
      </c>
      <c r="AK6" s="19">
        <v>42551</v>
      </c>
      <c r="AL6" s="19">
        <v>42460</v>
      </c>
      <c r="AM6" s="19">
        <v>42369</v>
      </c>
      <c r="AN6" s="19">
        <v>42277</v>
      </c>
      <c r="AO6" s="19">
        <v>42185</v>
      </c>
      <c r="AP6" s="19">
        <v>42094</v>
      </c>
      <c r="AQ6" s="19">
        <v>42004</v>
      </c>
      <c r="AR6" s="20">
        <v>41912</v>
      </c>
      <c r="AS6" s="20">
        <v>41820</v>
      </c>
      <c r="AT6" s="20">
        <v>41729</v>
      </c>
      <c r="AU6" s="20">
        <v>41639</v>
      </c>
      <c r="AV6" s="20">
        <v>41547</v>
      </c>
      <c r="AW6" s="20">
        <v>41455</v>
      </c>
      <c r="AX6" s="20">
        <v>41364</v>
      </c>
      <c r="AY6" s="20">
        <v>41274</v>
      </c>
      <c r="AZ6" s="20">
        <v>41182</v>
      </c>
      <c r="BA6" s="20">
        <v>41090</v>
      </c>
      <c r="BB6" s="20">
        <v>40999</v>
      </c>
      <c r="BC6" s="20">
        <v>40908</v>
      </c>
      <c r="BD6" s="20">
        <v>40724</v>
      </c>
      <c r="BE6" s="20">
        <v>40543</v>
      </c>
      <c r="BF6" s="20">
        <v>40178</v>
      </c>
      <c r="BG6" s="20">
        <v>39813</v>
      </c>
    </row>
    <row r="7" spans="1:59">
      <c r="A7" s="7" t="s">
        <v>4</v>
      </c>
      <c r="B7" s="9" t="s">
        <v>77</v>
      </c>
      <c r="C7" s="9" t="s">
        <v>79</v>
      </c>
      <c r="D7" s="9" t="s">
        <v>80</v>
      </c>
      <c r="E7" s="9" t="s">
        <v>81</v>
      </c>
      <c r="F7" s="9" t="s">
        <v>77</v>
      </c>
      <c r="G7" s="9" t="s">
        <v>79</v>
      </c>
      <c r="H7" s="9" t="s">
        <v>80</v>
      </c>
      <c r="I7" s="9" t="s">
        <v>81</v>
      </c>
      <c r="J7" s="9" t="s">
        <v>77</v>
      </c>
      <c r="K7" s="9" t="s">
        <v>79</v>
      </c>
      <c r="L7" s="9" t="s">
        <v>80</v>
      </c>
      <c r="M7" s="9" t="s">
        <v>81</v>
      </c>
      <c r="N7" s="9" t="s">
        <v>77</v>
      </c>
      <c r="O7" s="9" t="s">
        <v>79</v>
      </c>
      <c r="P7" s="9" t="s">
        <v>80</v>
      </c>
      <c r="Q7" s="9" t="s">
        <v>81</v>
      </c>
      <c r="R7" s="9" t="s">
        <v>77</v>
      </c>
      <c r="S7" s="9" t="s">
        <v>79</v>
      </c>
      <c r="T7" s="9" t="s">
        <v>80</v>
      </c>
      <c r="U7" s="9" t="s">
        <v>81</v>
      </c>
      <c r="V7" s="9" t="s">
        <v>77</v>
      </c>
      <c r="W7" s="9" t="s">
        <v>79</v>
      </c>
      <c r="X7" s="9" t="s">
        <v>80</v>
      </c>
      <c r="Y7" s="9" t="s">
        <v>81</v>
      </c>
      <c r="Z7" s="9" t="s">
        <v>77</v>
      </c>
      <c r="AA7" s="9" t="s">
        <v>79</v>
      </c>
      <c r="AB7" s="9" t="s">
        <v>80</v>
      </c>
      <c r="AC7" s="9" t="s">
        <v>81</v>
      </c>
      <c r="AD7" s="9" t="s">
        <v>77</v>
      </c>
      <c r="AE7" s="9" t="s">
        <v>79</v>
      </c>
      <c r="AF7" s="9" t="s">
        <v>80</v>
      </c>
      <c r="AG7" s="9" t="s">
        <v>81</v>
      </c>
      <c r="AH7" s="9" t="s">
        <v>77</v>
      </c>
      <c r="AI7" s="9" t="s">
        <v>79</v>
      </c>
      <c r="AJ7" s="9" t="s">
        <v>80</v>
      </c>
      <c r="AK7" s="9" t="s">
        <v>81</v>
      </c>
      <c r="AL7" s="9" t="s">
        <v>77</v>
      </c>
      <c r="AM7" s="9" t="s">
        <v>79</v>
      </c>
      <c r="AN7" s="9" t="s">
        <v>80</v>
      </c>
      <c r="AO7" s="9" t="s">
        <v>81</v>
      </c>
      <c r="AP7" s="9" t="s">
        <v>77</v>
      </c>
      <c r="AQ7" s="9" t="s">
        <v>79</v>
      </c>
      <c r="AR7" s="14" t="s">
        <v>80</v>
      </c>
      <c r="AS7" s="14" t="s">
        <v>81</v>
      </c>
      <c r="AT7" s="14" t="s">
        <v>77</v>
      </c>
      <c r="AU7" s="14" t="s">
        <v>79</v>
      </c>
      <c r="AV7" s="14" t="s">
        <v>80</v>
      </c>
      <c r="AW7" s="14" t="s">
        <v>81</v>
      </c>
      <c r="AX7" s="14" t="s">
        <v>77</v>
      </c>
      <c r="AY7" s="14" t="s">
        <v>79</v>
      </c>
      <c r="AZ7" s="14" t="s">
        <v>80</v>
      </c>
      <c r="BA7" s="14" t="s">
        <v>81</v>
      </c>
      <c r="BB7" s="14" t="s">
        <v>77</v>
      </c>
      <c r="BC7" s="14" t="s">
        <v>79</v>
      </c>
      <c r="BD7" s="14" t="s">
        <v>81</v>
      </c>
      <c r="BE7" s="14" t="s">
        <v>79</v>
      </c>
      <c r="BF7" s="14" t="s">
        <v>79</v>
      </c>
      <c r="BG7" s="14" t="s">
        <v>79</v>
      </c>
    </row>
    <row r="8" spans="1:59">
      <c r="A8" s="7" t="s">
        <v>5</v>
      </c>
      <c r="B8" s="10" t="s">
        <v>78</v>
      </c>
      <c r="C8" s="10" t="s">
        <v>78</v>
      </c>
      <c r="D8" s="10" t="s">
        <v>78</v>
      </c>
      <c r="E8" s="10" t="s">
        <v>78</v>
      </c>
      <c r="F8" s="10" t="s">
        <v>78</v>
      </c>
      <c r="G8" s="10" t="s">
        <v>78</v>
      </c>
      <c r="H8" s="10" t="s">
        <v>78</v>
      </c>
      <c r="I8" s="10" t="s">
        <v>78</v>
      </c>
      <c r="J8" s="10" t="s">
        <v>78</v>
      </c>
      <c r="K8" s="10" t="s">
        <v>78</v>
      </c>
      <c r="L8" s="10" t="s">
        <v>78</v>
      </c>
      <c r="M8" s="10" t="s">
        <v>78</v>
      </c>
      <c r="N8" s="10" t="s">
        <v>78</v>
      </c>
      <c r="O8" s="10" t="s">
        <v>78</v>
      </c>
      <c r="P8" s="10" t="s">
        <v>78</v>
      </c>
      <c r="Q8" s="10" t="s">
        <v>78</v>
      </c>
      <c r="R8" s="10" t="s">
        <v>78</v>
      </c>
      <c r="S8" s="10" t="s">
        <v>78</v>
      </c>
      <c r="T8" s="10" t="s">
        <v>78</v>
      </c>
      <c r="U8" s="10" t="s">
        <v>78</v>
      </c>
      <c r="V8" s="10" t="s">
        <v>78</v>
      </c>
      <c r="W8" s="10" t="s">
        <v>78</v>
      </c>
      <c r="X8" s="10" t="s">
        <v>78</v>
      </c>
      <c r="Y8" s="10" t="s">
        <v>78</v>
      </c>
      <c r="Z8" s="10" t="s">
        <v>78</v>
      </c>
      <c r="AA8" s="10" t="s">
        <v>78</v>
      </c>
      <c r="AB8" s="10" t="s">
        <v>78</v>
      </c>
      <c r="AC8" s="10" t="s">
        <v>78</v>
      </c>
      <c r="AD8" s="10" t="s">
        <v>78</v>
      </c>
      <c r="AE8" s="10" t="s">
        <v>78</v>
      </c>
      <c r="AF8" s="10" t="s">
        <v>78</v>
      </c>
      <c r="AG8" s="10" t="s">
        <v>78</v>
      </c>
      <c r="AH8" s="10" t="s">
        <v>78</v>
      </c>
      <c r="AI8" s="10" t="s">
        <v>78</v>
      </c>
      <c r="AJ8" s="10" t="s">
        <v>78</v>
      </c>
      <c r="AK8" s="10" t="s">
        <v>78</v>
      </c>
      <c r="AL8" s="10" t="s">
        <v>78</v>
      </c>
      <c r="AM8" s="10" t="s">
        <v>78</v>
      </c>
      <c r="AN8" s="10" t="s">
        <v>78</v>
      </c>
      <c r="AO8" s="10" t="s">
        <v>78</v>
      </c>
      <c r="AP8" s="10" t="s">
        <v>78</v>
      </c>
      <c r="AQ8" s="10" t="s">
        <v>78</v>
      </c>
      <c r="AR8" s="15" t="s">
        <v>78</v>
      </c>
      <c r="AS8" s="15" t="s">
        <v>78</v>
      </c>
      <c r="AT8" s="15" t="s">
        <v>78</v>
      </c>
      <c r="AU8" s="15" t="s">
        <v>78</v>
      </c>
      <c r="AV8" s="15" t="s">
        <v>78</v>
      </c>
      <c r="AW8" s="15" t="s">
        <v>78</v>
      </c>
      <c r="AX8" s="15" t="s">
        <v>78</v>
      </c>
      <c r="AY8" s="15" t="s">
        <v>78</v>
      </c>
      <c r="AZ8" s="15" t="s">
        <v>78</v>
      </c>
      <c r="BA8" s="15" t="s">
        <v>78</v>
      </c>
      <c r="BB8" s="15" t="s">
        <v>78</v>
      </c>
      <c r="BC8" s="15" t="s">
        <v>78</v>
      </c>
      <c r="BD8" s="15" t="s">
        <v>78</v>
      </c>
      <c r="BE8" s="15" t="s">
        <v>78</v>
      </c>
      <c r="BF8" s="15" t="s">
        <v>78</v>
      </c>
      <c r="BG8" s="15" t="s">
        <v>78</v>
      </c>
    </row>
    <row r="9" spans="1:59">
      <c r="A9" s="7" t="s">
        <v>197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</row>
    <row r="10" spans="1:59">
      <c r="A10" s="7" t="s">
        <v>198</v>
      </c>
      <c r="B10" s="10">
        <v>979713629.33000004</v>
      </c>
      <c r="C10" s="10">
        <v>844696443.75999999</v>
      </c>
      <c r="D10" s="10">
        <v>795422346.70000005</v>
      </c>
      <c r="E10" s="10">
        <v>675706026.00999999</v>
      </c>
      <c r="F10" s="10">
        <v>672599247.54999995</v>
      </c>
      <c r="G10" s="10">
        <v>786037973.75999999</v>
      </c>
      <c r="H10" s="10">
        <v>677557251.13</v>
      </c>
      <c r="I10" s="10">
        <v>1049544069.64</v>
      </c>
      <c r="J10" s="10">
        <v>736436828.15999997</v>
      </c>
      <c r="K10" s="10">
        <v>843532570.25999999</v>
      </c>
      <c r="L10" s="10">
        <v>811768451.67999995</v>
      </c>
      <c r="M10" s="10">
        <v>778105517.09000003</v>
      </c>
      <c r="N10" s="10">
        <v>787831742.36000001</v>
      </c>
      <c r="O10" s="10">
        <v>902351183.44000006</v>
      </c>
      <c r="P10" s="10">
        <v>910540492.54999995</v>
      </c>
      <c r="Q10" s="10">
        <v>870633393.60000002</v>
      </c>
      <c r="R10" s="10">
        <v>952035588.53999996</v>
      </c>
      <c r="S10" s="10">
        <v>1139873100.71</v>
      </c>
      <c r="T10" s="10">
        <v>671298455.17999995</v>
      </c>
      <c r="U10" s="10">
        <v>574569682.94000006</v>
      </c>
      <c r="V10" s="10">
        <v>691026201.04999995</v>
      </c>
      <c r="W10" s="10">
        <v>566030123.59000003</v>
      </c>
      <c r="X10" s="10">
        <v>506843973.25999999</v>
      </c>
      <c r="Y10" s="10">
        <v>600445434.61000001</v>
      </c>
      <c r="Z10" s="10">
        <v>539614012.63</v>
      </c>
      <c r="AA10" s="10">
        <v>662835521.71000004</v>
      </c>
      <c r="AB10" s="10">
        <v>765567491.33000004</v>
      </c>
      <c r="AC10" s="10">
        <v>1097930298.0999999</v>
      </c>
      <c r="AD10" s="10">
        <v>929216388.58000004</v>
      </c>
      <c r="AE10" s="10">
        <v>323441788.60000002</v>
      </c>
      <c r="AF10" s="10">
        <v>100598534.59999999</v>
      </c>
      <c r="AG10" s="10">
        <v>151652334.69999999</v>
      </c>
      <c r="AH10" s="10">
        <v>120691054.87</v>
      </c>
      <c r="AI10" s="10">
        <v>215787101.11000001</v>
      </c>
      <c r="AJ10" s="10">
        <v>174769560.69</v>
      </c>
      <c r="AK10" s="10">
        <v>548287399.21000004</v>
      </c>
      <c r="AL10" s="10">
        <v>145686626.83000001</v>
      </c>
      <c r="AM10" s="10">
        <v>353904390.98000002</v>
      </c>
      <c r="AN10" s="10">
        <v>470487780.63</v>
      </c>
      <c r="AO10" s="10">
        <v>515486252.26999998</v>
      </c>
      <c r="AP10" s="10">
        <v>675362113.38999999</v>
      </c>
      <c r="AQ10" s="10">
        <v>639715145.39999998</v>
      </c>
      <c r="AR10" s="15">
        <v>700012018.82000005</v>
      </c>
      <c r="AS10" s="15">
        <v>538420861.36000001</v>
      </c>
      <c r="AT10" s="15">
        <v>532799287.70999998</v>
      </c>
      <c r="AU10" s="15">
        <v>555831129</v>
      </c>
      <c r="AV10" s="15">
        <v>582094253.63</v>
      </c>
      <c r="AW10" s="15">
        <v>662192619.78999996</v>
      </c>
      <c r="AX10" s="15">
        <v>591068531.73000002</v>
      </c>
      <c r="AY10" s="15">
        <v>655301156.14999998</v>
      </c>
      <c r="AZ10" s="15">
        <v>761200825.75</v>
      </c>
      <c r="BA10" s="15">
        <v>755259029.80999994</v>
      </c>
      <c r="BB10" s="15">
        <v>781478276.25999999</v>
      </c>
      <c r="BC10" s="15">
        <v>178949818.91</v>
      </c>
      <c r="BD10" s="15">
        <v>121705128.5</v>
      </c>
      <c r="BE10" s="15">
        <v>101402419.06</v>
      </c>
      <c r="BF10" s="15">
        <v>42377111.840000004</v>
      </c>
      <c r="BG10" s="15">
        <v>10700323.41</v>
      </c>
    </row>
    <row r="11" spans="1:59">
      <c r="A11" s="7" t="s">
        <v>199</v>
      </c>
      <c r="B11" s="9"/>
      <c r="C11" s="9">
        <v>110000000</v>
      </c>
      <c r="D11" s="9">
        <v>50000000</v>
      </c>
      <c r="E11" s="9"/>
      <c r="F11" s="9"/>
      <c r="G11" s="9">
        <v>30000000</v>
      </c>
      <c r="H11" s="9"/>
      <c r="I11" s="9"/>
      <c r="J11" s="9">
        <v>107045838.83</v>
      </c>
      <c r="K11" s="9"/>
      <c r="L11" s="9"/>
      <c r="M11" s="9"/>
      <c r="N11" s="9"/>
      <c r="O11" s="9">
        <v>30000000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>
        <v>39420</v>
      </c>
      <c r="BG11" s="14">
        <v>12940</v>
      </c>
    </row>
    <row r="12" spans="1:59">
      <c r="A12" s="7" t="s">
        <v>200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</row>
    <row r="13" spans="1:59">
      <c r="A13" s="7" t="s">
        <v>201</v>
      </c>
      <c r="B13" s="9">
        <v>529523986.29000002</v>
      </c>
      <c r="C13" s="9">
        <v>620256105.13999999</v>
      </c>
      <c r="D13" s="9">
        <v>527201805.17000002</v>
      </c>
      <c r="E13" s="9">
        <v>614092644.66999996</v>
      </c>
      <c r="F13" s="9">
        <v>547319298.20000005</v>
      </c>
      <c r="G13" s="9">
        <v>478219714.38999999</v>
      </c>
      <c r="H13" s="9">
        <v>556985519.97000003</v>
      </c>
      <c r="I13" s="9">
        <v>547236808.66999996</v>
      </c>
      <c r="J13" s="9">
        <v>325455970.91000003</v>
      </c>
      <c r="K13" s="9">
        <v>348386674.31</v>
      </c>
      <c r="L13" s="9">
        <v>306590717.75</v>
      </c>
      <c r="M13" s="9">
        <v>303954838.87</v>
      </c>
      <c r="N13" s="9">
        <v>236433316.84999999</v>
      </c>
      <c r="O13" s="9">
        <v>209664837.62</v>
      </c>
      <c r="P13" s="9">
        <v>331861799.75999999</v>
      </c>
      <c r="Q13" s="9">
        <v>336312378.25999999</v>
      </c>
      <c r="R13" s="9">
        <v>308547708.25999999</v>
      </c>
      <c r="S13" s="9">
        <v>258017117.62</v>
      </c>
      <c r="T13" s="9">
        <v>347053880.87</v>
      </c>
      <c r="U13" s="9">
        <v>369022267.56999999</v>
      </c>
      <c r="V13" s="9">
        <v>345756722.23000002</v>
      </c>
      <c r="W13" s="9">
        <v>339565909.63</v>
      </c>
      <c r="X13" s="9">
        <v>376794210.38</v>
      </c>
      <c r="Y13" s="9">
        <v>382331083.10000002</v>
      </c>
      <c r="Z13" s="9">
        <v>365174356.41000003</v>
      </c>
      <c r="AA13" s="9">
        <v>383893541.04000002</v>
      </c>
      <c r="AB13" s="9">
        <v>387439288.25999999</v>
      </c>
      <c r="AC13" s="9">
        <v>359145867.99000001</v>
      </c>
      <c r="AD13" s="9">
        <v>303754943.58999997</v>
      </c>
      <c r="AE13" s="9">
        <v>187493791.84</v>
      </c>
      <c r="AF13" s="9">
        <v>200876225.50999999</v>
      </c>
      <c r="AG13" s="9">
        <v>192756773.94999999</v>
      </c>
      <c r="AH13" s="9">
        <v>197262468.44</v>
      </c>
      <c r="AI13" s="9">
        <v>178493726.90000001</v>
      </c>
      <c r="AJ13" s="9">
        <v>140742181.53</v>
      </c>
      <c r="AK13" s="9">
        <v>117469655.05</v>
      </c>
      <c r="AL13" s="9">
        <v>146367507.88999999</v>
      </c>
      <c r="AM13" s="9">
        <v>122647248.13</v>
      </c>
      <c r="AN13" s="9">
        <v>139476668.53999999</v>
      </c>
      <c r="AO13" s="9">
        <v>135943267.52000001</v>
      </c>
      <c r="AP13" s="9">
        <v>124846835.31</v>
      </c>
      <c r="AQ13" s="9">
        <v>106898747.8</v>
      </c>
      <c r="AR13" s="14">
        <v>100066347.53</v>
      </c>
      <c r="AS13" s="14">
        <v>76348933.019999996</v>
      </c>
      <c r="AT13" s="14">
        <v>57264067.5</v>
      </c>
      <c r="AU13" s="14">
        <v>31880527.030000001</v>
      </c>
      <c r="AV13" s="14">
        <v>62932013.090000004</v>
      </c>
      <c r="AW13" s="14">
        <v>47191119.869999997</v>
      </c>
      <c r="AX13" s="14">
        <v>42714773.340000004</v>
      </c>
      <c r="AY13" s="14">
        <v>14200412.74</v>
      </c>
      <c r="AZ13" s="14">
        <v>34853080.560000002</v>
      </c>
      <c r="BA13" s="14">
        <v>30064624.77</v>
      </c>
      <c r="BB13" s="14">
        <v>19364894.809999999</v>
      </c>
      <c r="BC13" s="14">
        <v>6491791.2199999997</v>
      </c>
      <c r="BD13" s="14">
        <v>10529703.02</v>
      </c>
      <c r="BE13" s="14">
        <v>8842400.4499999993</v>
      </c>
      <c r="BF13" s="14">
        <v>5981771.5099999998</v>
      </c>
      <c r="BG13" s="14">
        <v>6947574.8600000003</v>
      </c>
    </row>
    <row r="14" spans="1:59">
      <c r="A14" s="7" t="s">
        <v>202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>
        <v>22752581.25</v>
      </c>
      <c r="Q14" s="10">
        <v>7312907.9400000004</v>
      </c>
      <c r="R14" s="10">
        <v>15883148</v>
      </c>
      <c r="S14" s="10">
        <v>24109228.829999998</v>
      </c>
      <c r="T14" s="10">
        <v>33296594.77</v>
      </c>
      <c r="U14" s="10">
        <v>21518747.98</v>
      </c>
      <c r="V14" s="10">
        <v>21242155.859999999</v>
      </c>
      <c r="W14" s="10">
        <v>51247877.350000001</v>
      </c>
      <c r="X14" s="10">
        <v>69223207.299999997</v>
      </c>
      <c r="Y14" s="10">
        <v>55139076.219999999</v>
      </c>
      <c r="Z14" s="10">
        <v>73043459.769999996</v>
      </c>
      <c r="AA14" s="10">
        <v>95985899.480000004</v>
      </c>
      <c r="AB14" s="10">
        <v>68254854.480000004</v>
      </c>
      <c r="AC14" s="10">
        <v>51989699.890000001</v>
      </c>
      <c r="AD14" s="10">
        <v>49616186.799999997</v>
      </c>
      <c r="AE14" s="10">
        <v>37501981.82</v>
      </c>
      <c r="AF14" s="10">
        <v>15359359.51</v>
      </c>
      <c r="AG14" s="10">
        <v>20965313.809999999</v>
      </c>
      <c r="AH14" s="10">
        <v>6872644.5899999999</v>
      </c>
      <c r="AI14" s="10">
        <v>25529349.780000001</v>
      </c>
      <c r="AJ14" s="10">
        <v>10247033.34</v>
      </c>
      <c r="AK14" s="10">
        <v>6727004.9699999997</v>
      </c>
      <c r="AL14" s="10">
        <v>26462137.719999999</v>
      </c>
      <c r="AM14" s="10">
        <v>43980563.340000004</v>
      </c>
      <c r="AN14" s="10">
        <v>24749974.18</v>
      </c>
      <c r="AO14" s="10">
        <v>17721738.149999999</v>
      </c>
      <c r="AP14" s="10">
        <v>18377739.170000002</v>
      </c>
      <c r="AQ14" s="10">
        <v>24385944.550000001</v>
      </c>
      <c r="AR14" s="15">
        <v>4227882</v>
      </c>
      <c r="AS14" s="15">
        <v>3648494.02</v>
      </c>
      <c r="AT14" s="15">
        <v>2529117.7799999998</v>
      </c>
      <c r="AU14" s="15">
        <v>6376129.21</v>
      </c>
      <c r="AV14" s="15">
        <v>2284379.09</v>
      </c>
      <c r="AW14" s="15">
        <v>2706692.4</v>
      </c>
      <c r="AX14" s="15">
        <v>3110360</v>
      </c>
      <c r="AY14" s="15">
        <v>300000</v>
      </c>
      <c r="AZ14" s="15"/>
      <c r="BA14" s="15">
        <v>103504.5</v>
      </c>
      <c r="BB14" s="15"/>
      <c r="BC14" s="15">
        <v>163101.1</v>
      </c>
      <c r="BD14" s="15">
        <v>647758.69999999995</v>
      </c>
      <c r="BE14" s="15"/>
      <c r="BF14" s="15"/>
      <c r="BG14" s="15"/>
    </row>
    <row r="15" spans="1:59">
      <c r="A15" s="7" t="s">
        <v>203</v>
      </c>
      <c r="B15" s="9">
        <v>529523986.29000002</v>
      </c>
      <c r="C15" s="9">
        <v>620256105.13999999</v>
      </c>
      <c r="D15" s="9">
        <v>527201805.17000002</v>
      </c>
      <c r="E15" s="9">
        <v>614092644.66999996</v>
      </c>
      <c r="F15" s="9">
        <v>547319298.20000005</v>
      </c>
      <c r="G15" s="9">
        <v>478219714.38999999</v>
      </c>
      <c r="H15" s="9">
        <v>556985519.97000003</v>
      </c>
      <c r="I15" s="9">
        <v>547236808.66999996</v>
      </c>
      <c r="J15" s="9">
        <v>325455970.91000003</v>
      </c>
      <c r="K15" s="9">
        <v>348386674.31</v>
      </c>
      <c r="L15" s="9">
        <v>306590717.75</v>
      </c>
      <c r="M15" s="9">
        <v>303954838.87</v>
      </c>
      <c r="N15" s="9">
        <v>236433316.84999999</v>
      </c>
      <c r="O15" s="9">
        <v>209664837.62</v>
      </c>
      <c r="P15" s="9">
        <v>309109218.50999999</v>
      </c>
      <c r="Q15" s="9">
        <v>328999470.31999999</v>
      </c>
      <c r="R15" s="9">
        <v>292664560.25999999</v>
      </c>
      <c r="S15" s="9">
        <v>233907888.78999999</v>
      </c>
      <c r="T15" s="9">
        <v>313757286.10000002</v>
      </c>
      <c r="U15" s="9">
        <v>347503519.58999997</v>
      </c>
      <c r="V15" s="9">
        <v>324514566.37</v>
      </c>
      <c r="W15" s="9">
        <v>288318032.27999997</v>
      </c>
      <c r="X15" s="9">
        <v>307571003.07999998</v>
      </c>
      <c r="Y15" s="9">
        <v>327192006.88</v>
      </c>
      <c r="Z15" s="9">
        <v>292130896.63999999</v>
      </c>
      <c r="AA15" s="9">
        <v>287907641.56</v>
      </c>
      <c r="AB15" s="9">
        <v>319184433.77999997</v>
      </c>
      <c r="AC15" s="9">
        <v>307156168.10000002</v>
      </c>
      <c r="AD15" s="9">
        <v>254138756.78999999</v>
      </c>
      <c r="AE15" s="9">
        <v>149991810.02000001</v>
      </c>
      <c r="AF15" s="9">
        <v>185516866</v>
      </c>
      <c r="AG15" s="9">
        <v>171791460.13999999</v>
      </c>
      <c r="AH15" s="9">
        <v>190389823.84999999</v>
      </c>
      <c r="AI15" s="9">
        <v>152964377.12</v>
      </c>
      <c r="AJ15" s="9">
        <v>130495148.19</v>
      </c>
      <c r="AK15" s="9">
        <v>110742650.08</v>
      </c>
      <c r="AL15" s="9">
        <v>119905370.17</v>
      </c>
      <c r="AM15" s="9">
        <v>78666684.790000007</v>
      </c>
      <c r="AN15" s="9">
        <v>114726694.36</v>
      </c>
      <c r="AO15" s="9">
        <v>118221529.37</v>
      </c>
      <c r="AP15" s="9">
        <v>106469096.14</v>
      </c>
      <c r="AQ15" s="9">
        <v>82512803.25</v>
      </c>
      <c r="AR15" s="14">
        <v>95838465.530000001</v>
      </c>
      <c r="AS15" s="14">
        <v>72700439</v>
      </c>
      <c r="AT15" s="14">
        <v>54734949.719999999</v>
      </c>
      <c r="AU15" s="14">
        <v>25504397.82</v>
      </c>
      <c r="AV15" s="14">
        <v>60647634</v>
      </c>
      <c r="AW15" s="14">
        <v>44484427.469999999</v>
      </c>
      <c r="AX15" s="14">
        <v>39604413.340000004</v>
      </c>
      <c r="AY15" s="14">
        <v>13900412.74</v>
      </c>
      <c r="AZ15" s="14">
        <v>34853080.560000002</v>
      </c>
      <c r="BA15" s="14">
        <v>29961120.27</v>
      </c>
      <c r="BB15" s="14">
        <v>19364894.809999999</v>
      </c>
      <c r="BC15" s="14">
        <v>6328690.1200000001</v>
      </c>
      <c r="BD15" s="14">
        <v>9881944.3200000003</v>
      </c>
      <c r="BE15" s="14">
        <v>8842400.4499999993</v>
      </c>
      <c r="BF15" s="14">
        <v>5981771.5099999998</v>
      </c>
      <c r="BG15" s="14">
        <v>6947574.8600000003</v>
      </c>
    </row>
    <row r="16" spans="1:59">
      <c r="A16" s="7" t="s">
        <v>204</v>
      </c>
      <c r="B16" s="10">
        <v>14520569.960000001</v>
      </c>
      <c r="C16" s="10">
        <v>30993722.23</v>
      </c>
      <c r="D16" s="10">
        <v>12988045.939999999</v>
      </c>
      <c r="E16" s="10">
        <v>8630966.4800000004</v>
      </c>
      <c r="F16" s="10">
        <v>9545635.2200000007</v>
      </c>
      <c r="G16" s="10">
        <v>24482776.190000001</v>
      </c>
      <c r="H16" s="10">
        <v>8303627.21</v>
      </c>
      <c r="I16" s="10">
        <v>18417821.75</v>
      </c>
      <c r="J16" s="10">
        <v>17170416.82</v>
      </c>
      <c r="K16" s="10">
        <v>30328744.390000001</v>
      </c>
      <c r="L16" s="10">
        <v>22787910.57</v>
      </c>
      <c r="M16" s="10">
        <v>26164720.460000001</v>
      </c>
      <c r="N16" s="10">
        <v>24164045.32</v>
      </c>
      <c r="O16" s="10">
        <v>31180587.370000001</v>
      </c>
      <c r="P16" s="10">
        <v>8775075.4299999997</v>
      </c>
      <c r="Q16" s="10">
        <v>12422880.73</v>
      </c>
      <c r="R16" s="10"/>
      <c r="S16" s="10">
        <v>14888233.92</v>
      </c>
      <c r="T16" s="10"/>
      <c r="U16" s="10">
        <v>12827906.26</v>
      </c>
      <c r="V16" s="10">
        <v>4225210.74</v>
      </c>
      <c r="W16" s="10">
        <v>22184690.170000002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</row>
    <row r="17" spans="1:59">
      <c r="A17" s="7" t="s">
        <v>205</v>
      </c>
      <c r="B17" s="9">
        <v>59435743.920000002</v>
      </c>
      <c r="C17" s="9">
        <v>47128273.25</v>
      </c>
      <c r="D17" s="9">
        <v>60873362.399999999</v>
      </c>
      <c r="E17" s="9">
        <v>47616870.689999998</v>
      </c>
      <c r="F17" s="9">
        <v>76448776.959999993</v>
      </c>
      <c r="G17" s="9">
        <v>47076662.939999998</v>
      </c>
      <c r="H17" s="9">
        <v>55346375.350000001</v>
      </c>
      <c r="I17" s="9">
        <v>55153095.939999998</v>
      </c>
      <c r="J17" s="9">
        <v>47466511.240000002</v>
      </c>
      <c r="K17" s="9">
        <v>49465644.600000001</v>
      </c>
      <c r="L17" s="9">
        <v>26078176.68</v>
      </c>
      <c r="M17" s="9">
        <v>35328740.100000001</v>
      </c>
      <c r="N17" s="9">
        <v>44854396.25</v>
      </c>
      <c r="O17" s="9">
        <v>30637464.890000001</v>
      </c>
      <c r="P17" s="9">
        <v>45870668.079999998</v>
      </c>
      <c r="Q17" s="9">
        <v>37549556.560000002</v>
      </c>
      <c r="R17" s="9">
        <v>36351937.18</v>
      </c>
      <c r="S17" s="9">
        <v>24526958.350000001</v>
      </c>
      <c r="T17" s="9">
        <v>29171746.43</v>
      </c>
      <c r="U17" s="9">
        <v>36022208.68</v>
      </c>
      <c r="V17" s="9">
        <v>38623479.409999996</v>
      </c>
      <c r="W17" s="9">
        <v>19967322.329999998</v>
      </c>
      <c r="X17" s="9">
        <v>22806385.949999999</v>
      </c>
      <c r="Y17" s="9">
        <v>20092231.489999998</v>
      </c>
      <c r="Z17" s="9">
        <v>26326843.949999999</v>
      </c>
      <c r="AA17" s="9">
        <v>18050639.510000002</v>
      </c>
      <c r="AB17" s="9">
        <v>15837537.800000001</v>
      </c>
      <c r="AC17" s="9">
        <v>16872030</v>
      </c>
      <c r="AD17" s="9">
        <v>15160182.199999999</v>
      </c>
      <c r="AE17" s="9">
        <v>6772024.1799999997</v>
      </c>
      <c r="AF17" s="9">
        <v>13174292.15</v>
      </c>
      <c r="AG17" s="9">
        <v>14079702.970000001</v>
      </c>
      <c r="AH17" s="9">
        <v>11797711.859999999</v>
      </c>
      <c r="AI17" s="9">
        <v>13561384.630000001</v>
      </c>
      <c r="AJ17" s="9">
        <v>9919425.4100000001</v>
      </c>
      <c r="AK17" s="9">
        <v>13652476.550000001</v>
      </c>
      <c r="AL17" s="9">
        <v>10049702.439999999</v>
      </c>
      <c r="AM17" s="9">
        <v>9752680.9100000001</v>
      </c>
      <c r="AN17" s="9">
        <v>18561448.91</v>
      </c>
      <c r="AO17" s="9">
        <v>21198991.07</v>
      </c>
      <c r="AP17" s="9">
        <v>16867322.23</v>
      </c>
      <c r="AQ17" s="9">
        <v>8032001.9800000004</v>
      </c>
      <c r="AR17" s="14">
        <v>7251878.0800000001</v>
      </c>
      <c r="AS17" s="14">
        <v>9000289.7699999996</v>
      </c>
      <c r="AT17" s="14">
        <v>9271620.1199999992</v>
      </c>
      <c r="AU17" s="14">
        <v>5166835.79</v>
      </c>
      <c r="AV17" s="14">
        <v>10695370.630000001</v>
      </c>
      <c r="AW17" s="14">
        <v>9099036.25</v>
      </c>
      <c r="AX17" s="14">
        <v>19402680.350000001</v>
      </c>
      <c r="AY17" s="14">
        <v>6584212.1399999997</v>
      </c>
      <c r="AZ17" s="14">
        <v>8568762.25</v>
      </c>
      <c r="BA17" s="14">
        <v>7705661.0300000003</v>
      </c>
      <c r="BB17" s="14">
        <v>5867965.4000000004</v>
      </c>
      <c r="BC17" s="14">
        <v>5509371.3600000003</v>
      </c>
      <c r="BD17" s="14">
        <v>4119765.47</v>
      </c>
      <c r="BE17" s="14">
        <v>3757062.44</v>
      </c>
      <c r="BF17" s="14">
        <v>1997770.49</v>
      </c>
      <c r="BG17" s="14">
        <v>2905917.41</v>
      </c>
    </row>
    <row r="18" spans="1:59">
      <c r="A18" s="7" t="s">
        <v>206</v>
      </c>
      <c r="B18" s="10">
        <v>18882863.760000002</v>
      </c>
      <c r="C18" s="10">
        <v>10840127.859999999</v>
      </c>
      <c r="D18" s="10">
        <v>39548497.060000002</v>
      </c>
      <c r="E18" s="10">
        <v>44245018.93</v>
      </c>
      <c r="F18" s="10">
        <v>18517075.809999999</v>
      </c>
      <c r="G18" s="10">
        <v>13086701.130000001</v>
      </c>
      <c r="H18" s="10">
        <v>16309439.380000001</v>
      </c>
      <c r="I18" s="10">
        <v>16707421.4</v>
      </c>
      <c r="J18" s="10">
        <v>8219476.8399999999</v>
      </c>
      <c r="K18" s="10">
        <v>7363941.9199999999</v>
      </c>
      <c r="L18" s="10">
        <v>18217240.09</v>
      </c>
      <c r="M18" s="10">
        <v>8798920.0199999996</v>
      </c>
      <c r="N18" s="10">
        <v>8073210.4000000004</v>
      </c>
      <c r="O18" s="10">
        <v>7753353.0999999996</v>
      </c>
      <c r="P18" s="10">
        <v>34764100.409999996</v>
      </c>
      <c r="Q18" s="10">
        <v>14875920.439999999</v>
      </c>
      <c r="R18" s="10">
        <v>14864486.42</v>
      </c>
      <c r="S18" s="10">
        <v>12330893.26</v>
      </c>
      <c r="T18" s="10">
        <v>11303483.720000001</v>
      </c>
      <c r="U18" s="10">
        <v>9714695.0700000003</v>
      </c>
      <c r="V18" s="10">
        <v>8816331.2899999991</v>
      </c>
      <c r="W18" s="10">
        <v>7305179.8200000003</v>
      </c>
      <c r="X18" s="10">
        <v>27749485.109999999</v>
      </c>
      <c r="Y18" s="10">
        <v>7162461.6500000004</v>
      </c>
      <c r="Z18" s="10">
        <v>5480428.4699999997</v>
      </c>
      <c r="AA18" s="10">
        <v>2926461</v>
      </c>
      <c r="AB18" s="10">
        <v>10762516.539999999</v>
      </c>
      <c r="AC18" s="10">
        <v>65133146.340000004</v>
      </c>
      <c r="AD18" s="10">
        <v>8706162.9499999993</v>
      </c>
      <c r="AE18" s="10">
        <v>4096852.76</v>
      </c>
      <c r="AF18" s="10">
        <v>8064952.0499999998</v>
      </c>
      <c r="AG18" s="10">
        <v>7644913.4199999999</v>
      </c>
      <c r="AH18" s="10">
        <v>9539439.6400000006</v>
      </c>
      <c r="AI18" s="10">
        <v>5237970.53</v>
      </c>
      <c r="AJ18" s="10">
        <v>28447714.59</v>
      </c>
      <c r="AK18" s="10">
        <v>7975462.04</v>
      </c>
      <c r="AL18" s="10">
        <v>6946287.4400000004</v>
      </c>
      <c r="AM18" s="10">
        <v>8058634.5</v>
      </c>
      <c r="AN18" s="10">
        <v>11299156.449999999</v>
      </c>
      <c r="AO18" s="10">
        <v>11235147.73</v>
      </c>
      <c r="AP18" s="10">
        <v>13587668.59</v>
      </c>
      <c r="AQ18" s="10">
        <v>8441521.7699999996</v>
      </c>
      <c r="AR18" s="15">
        <v>14399755.050000001</v>
      </c>
      <c r="AS18" s="15">
        <v>8868435.25</v>
      </c>
      <c r="AT18" s="15">
        <v>9315069.6099999994</v>
      </c>
      <c r="AU18" s="15">
        <v>9094834.1799999997</v>
      </c>
      <c r="AV18" s="15">
        <v>15257965.18</v>
      </c>
      <c r="AW18" s="15">
        <v>7007440.7300000004</v>
      </c>
      <c r="AX18" s="15">
        <v>21358384.100000001</v>
      </c>
      <c r="AY18" s="15">
        <v>16038928.49</v>
      </c>
      <c r="AZ18" s="15">
        <v>9261142.8599999994</v>
      </c>
      <c r="BA18" s="15">
        <v>2100543.42</v>
      </c>
      <c r="BB18" s="15">
        <v>2439210.59</v>
      </c>
      <c r="BC18" s="15">
        <v>3359719.29</v>
      </c>
      <c r="BD18" s="15">
        <v>1426049.64</v>
      </c>
      <c r="BE18" s="15">
        <v>927872.68</v>
      </c>
      <c r="BF18" s="15">
        <v>1005394.86</v>
      </c>
      <c r="BG18" s="15">
        <v>1928797.87</v>
      </c>
    </row>
    <row r="19" spans="1:59">
      <c r="A19" s="7" t="s">
        <v>207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0</v>
      </c>
      <c r="R19" s="9"/>
      <c r="S19" s="9">
        <v>0</v>
      </c>
      <c r="T19" s="9"/>
      <c r="U19" s="9">
        <v>0</v>
      </c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</row>
    <row r="20" spans="1:59">
      <c r="A20" s="7" t="s">
        <v>208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>
        <v>3961756.04</v>
      </c>
      <c r="Q20" s="10">
        <v>2863112.17</v>
      </c>
      <c r="R20" s="10">
        <v>1429775.34</v>
      </c>
      <c r="S20" s="10">
        <v>2002530.43</v>
      </c>
      <c r="T20" s="10">
        <v>3416346.65</v>
      </c>
      <c r="U20" s="10">
        <v>1850458.82</v>
      </c>
      <c r="V20" s="10">
        <v>3158458.12</v>
      </c>
      <c r="W20" s="10">
        <v>3160251.97</v>
      </c>
      <c r="X20" s="10">
        <v>1938476.24</v>
      </c>
      <c r="Y20" s="10">
        <v>2262902.41</v>
      </c>
      <c r="Z20" s="10">
        <v>591306.48</v>
      </c>
      <c r="AA20" s="10">
        <v>180505.77</v>
      </c>
      <c r="AB20" s="10"/>
      <c r="AC20" s="10">
        <v>1425077.26</v>
      </c>
      <c r="AD20" s="10">
        <v>873455.61</v>
      </c>
      <c r="AE20" s="10">
        <v>192839.86</v>
      </c>
      <c r="AF20" s="10">
        <v>132866.76</v>
      </c>
      <c r="AG20" s="10">
        <v>85417.46</v>
      </c>
      <c r="AH20" s="10">
        <v>72443.08</v>
      </c>
      <c r="AI20" s="10">
        <v>382819.92</v>
      </c>
      <c r="AJ20" s="10">
        <v>179239.1</v>
      </c>
      <c r="AK20" s="10">
        <v>366914.16</v>
      </c>
      <c r="AL20" s="10">
        <v>181941.56</v>
      </c>
      <c r="AM20" s="10">
        <v>3230552.7</v>
      </c>
      <c r="AN20" s="10">
        <v>2797140.56</v>
      </c>
      <c r="AO20" s="10">
        <v>3669138.66</v>
      </c>
      <c r="AP20" s="10">
        <v>7902747.1299999999</v>
      </c>
      <c r="AQ20" s="10">
        <v>5500403.5099999998</v>
      </c>
      <c r="AR20" s="15">
        <v>8683670.1600000001</v>
      </c>
      <c r="AS20" s="15">
        <v>4027080.8</v>
      </c>
      <c r="AT20" s="15">
        <v>5577707</v>
      </c>
      <c r="AU20" s="15">
        <v>7356456.4400000004</v>
      </c>
      <c r="AV20" s="15">
        <v>8843068.0899999999</v>
      </c>
      <c r="AW20" s="15">
        <v>3420792.15</v>
      </c>
      <c r="AX20" s="15">
        <v>18258275.309999999</v>
      </c>
      <c r="AY20" s="15">
        <v>14108438.529999999</v>
      </c>
      <c r="AZ20" s="15"/>
      <c r="BA20" s="15"/>
      <c r="BB20" s="15"/>
      <c r="BC20" s="15"/>
      <c r="BD20" s="15"/>
      <c r="BE20" s="15"/>
      <c r="BF20" s="15"/>
      <c r="BG20" s="15"/>
    </row>
    <row r="21" spans="1:59">
      <c r="A21" s="7" t="s">
        <v>209</v>
      </c>
      <c r="B21" s="9"/>
      <c r="C21" s="9">
        <v>10840127.859999999</v>
      </c>
      <c r="D21" s="9"/>
      <c r="E21" s="9">
        <v>44245018.93</v>
      </c>
      <c r="F21" s="9"/>
      <c r="G21" s="9">
        <v>13086701.130000001</v>
      </c>
      <c r="H21" s="9"/>
      <c r="I21" s="9">
        <v>16707421.4</v>
      </c>
      <c r="J21" s="9"/>
      <c r="K21" s="9">
        <v>7363941.9199999999</v>
      </c>
      <c r="L21" s="9"/>
      <c r="M21" s="9">
        <v>8798920.0199999996</v>
      </c>
      <c r="N21" s="9"/>
      <c r="O21" s="9">
        <v>7753353.0999999996</v>
      </c>
      <c r="P21" s="9"/>
      <c r="Q21" s="9">
        <v>12012808.27</v>
      </c>
      <c r="R21" s="9"/>
      <c r="S21" s="9">
        <v>10328362.83</v>
      </c>
      <c r="T21" s="9"/>
      <c r="U21" s="9">
        <v>7864236.25</v>
      </c>
      <c r="V21" s="9"/>
      <c r="W21" s="9">
        <v>4144927.85</v>
      </c>
      <c r="X21" s="9"/>
      <c r="Y21" s="9">
        <v>4899559.24</v>
      </c>
      <c r="Z21" s="9"/>
      <c r="AA21" s="9">
        <v>2745955.23</v>
      </c>
      <c r="AB21" s="9"/>
      <c r="AC21" s="9">
        <v>63708069.079999998</v>
      </c>
      <c r="AD21" s="9">
        <v>7832707.3399999999</v>
      </c>
      <c r="AE21" s="9">
        <v>3904012.9</v>
      </c>
      <c r="AF21" s="9">
        <v>7932085.29</v>
      </c>
      <c r="AG21" s="9">
        <v>7559495.96</v>
      </c>
      <c r="AH21" s="9">
        <v>9466996.5600000005</v>
      </c>
      <c r="AI21" s="9">
        <v>4855150.6100000003</v>
      </c>
      <c r="AJ21" s="9">
        <v>28268475.489999998</v>
      </c>
      <c r="AK21" s="9">
        <v>7608547.8799999999</v>
      </c>
      <c r="AL21" s="9">
        <v>6764345.8799999999</v>
      </c>
      <c r="AM21" s="9">
        <v>4828081.8</v>
      </c>
      <c r="AN21" s="9">
        <v>8502015.8900000006</v>
      </c>
      <c r="AO21" s="9">
        <v>7566009.0700000003</v>
      </c>
      <c r="AP21" s="9">
        <v>5684921.46</v>
      </c>
      <c r="AQ21" s="9">
        <v>2941118.26</v>
      </c>
      <c r="AR21" s="14">
        <v>5716084.8899999997</v>
      </c>
      <c r="AS21" s="14">
        <v>4841354.45</v>
      </c>
      <c r="AT21" s="14">
        <v>3737362.61</v>
      </c>
      <c r="AU21" s="14">
        <v>1738377.74</v>
      </c>
      <c r="AV21" s="14">
        <v>6414897.0899999999</v>
      </c>
      <c r="AW21" s="14">
        <v>3586648.58</v>
      </c>
      <c r="AX21" s="14">
        <v>3100108.79</v>
      </c>
      <c r="AY21" s="14">
        <v>1930489.96</v>
      </c>
      <c r="AZ21" s="14">
        <v>9261142.8599999994</v>
      </c>
      <c r="BA21" s="14">
        <v>2100543.42</v>
      </c>
      <c r="BB21" s="14">
        <v>2439210.59</v>
      </c>
      <c r="BC21" s="14">
        <v>3359719.29</v>
      </c>
      <c r="BD21" s="14">
        <v>1426049.64</v>
      </c>
      <c r="BE21" s="14">
        <v>927872.68</v>
      </c>
      <c r="BF21" s="14">
        <v>1005394.86</v>
      </c>
      <c r="BG21" s="14">
        <v>1928797.87</v>
      </c>
    </row>
    <row r="22" spans="1:59">
      <c r="A22" s="7" t="s">
        <v>210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</row>
    <row r="23" spans="1:59">
      <c r="A23" s="7" t="s">
        <v>211</v>
      </c>
      <c r="B23" s="9">
        <v>659373378.5</v>
      </c>
      <c r="C23" s="9">
        <v>662843666.87</v>
      </c>
      <c r="D23" s="9">
        <v>681094723.02999997</v>
      </c>
      <c r="E23" s="9">
        <v>670143819.65999997</v>
      </c>
      <c r="F23" s="9">
        <v>622682669.46000004</v>
      </c>
      <c r="G23" s="9">
        <v>632445438.98000002</v>
      </c>
      <c r="H23" s="9">
        <v>665146567.94000006</v>
      </c>
      <c r="I23" s="9">
        <v>643410935.73000002</v>
      </c>
      <c r="J23" s="9">
        <v>382678941.12</v>
      </c>
      <c r="K23" s="9">
        <v>416790649.04000002</v>
      </c>
      <c r="L23" s="9">
        <v>416030762.20999998</v>
      </c>
      <c r="M23" s="9">
        <v>384872148.32999998</v>
      </c>
      <c r="N23" s="9">
        <v>365478035.13</v>
      </c>
      <c r="O23" s="9">
        <v>330796256.01999998</v>
      </c>
      <c r="P23" s="9">
        <v>329320201.63999999</v>
      </c>
      <c r="Q23" s="9">
        <v>345557160.88999999</v>
      </c>
      <c r="R23" s="9">
        <v>330609965.04000002</v>
      </c>
      <c r="S23" s="9">
        <v>312818853.58999997</v>
      </c>
      <c r="T23" s="9">
        <v>311989801.73000002</v>
      </c>
      <c r="U23" s="9">
        <v>330409900.99000001</v>
      </c>
      <c r="V23" s="9">
        <v>279504561.73000002</v>
      </c>
      <c r="W23" s="9">
        <v>249747261.03</v>
      </c>
      <c r="X23" s="9">
        <v>268408766.19</v>
      </c>
      <c r="Y23" s="9">
        <v>249258935.09999999</v>
      </c>
      <c r="Z23" s="9">
        <v>242066910.47999999</v>
      </c>
      <c r="AA23" s="9">
        <v>227451727.15000001</v>
      </c>
      <c r="AB23" s="9">
        <v>235126314.43000001</v>
      </c>
      <c r="AC23" s="9">
        <v>209181673.80000001</v>
      </c>
      <c r="AD23" s="9">
        <v>159599675.94</v>
      </c>
      <c r="AE23" s="9">
        <v>64307596.549999997</v>
      </c>
      <c r="AF23" s="9">
        <v>71283863.790000007</v>
      </c>
      <c r="AG23" s="9">
        <v>65657590.039999999</v>
      </c>
      <c r="AH23" s="9">
        <v>55047146.399999999</v>
      </c>
      <c r="AI23" s="9">
        <v>50125383.670000002</v>
      </c>
      <c r="AJ23" s="9">
        <v>39755226.469999999</v>
      </c>
      <c r="AK23" s="9">
        <v>52508412.719999999</v>
      </c>
      <c r="AL23" s="9">
        <v>41884669.909999996</v>
      </c>
      <c r="AM23" s="9">
        <v>53606126.490000002</v>
      </c>
      <c r="AN23" s="9">
        <v>59114944.460000001</v>
      </c>
      <c r="AO23" s="9">
        <v>51237683.259999998</v>
      </c>
      <c r="AP23" s="9">
        <v>43895725.710000001</v>
      </c>
      <c r="AQ23" s="9">
        <v>40679132.740000002</v>
      </c>
      <c r="AR23" s="14">
        <v>51675607.170000002</v>
      </c>
      <c r="AS23" s="14">
        <v>67115236.290000007</v>
      </c>
      <c r="AT23" s="14">
        <v>60737789.369999997</v>
      </c>
      <c r="AU23" s="14">
        <v>53394291.689999998</v>
      </c>
      <c r="AV23" s="14">
        <v>54813348.289999999</v>
      </c>
      <c r="AW23" s="14">
        <v>46052814.329999998</v>
      </c>
      <c r="AX23" s="14">
        <v>36369940.539999999</v>
      </c>
      <c r="AY23" s="14">
        <v>37050651.409999996</v>
      </c>
      <c r="AZ23" s="14">
        <v>29333775.010000002</v>
      </c>
      <c r="BA23" s="14">
        <v>22374327.120000001</v>
      </c>
      <c r="BB23" s="14">
        <v>15693505.99</v>
      </c>
      <c r="BC23" s="14">
        <v>22877878.379999999</v>
      </c>
      <c r="BD23" s="14">
        <v>12495957.970000001</v>
      </c>
      <c r="BE23" s="14">
        <v>13833854.77</v>
      </c>
      <c r="BF23" s="14">
        <v>5218674.1399999997</v>
      </c>
      <c r="BG23" s="14">
        <v>1622432.52</v>
      </c>
    </row>
    <row r="24" spans="1:59">
      <c r="A24" s="7" t="s">
        <v>212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</row>
    <row r="25" spans="1:59">
      <c r="A25" s="7" t="s">
        <v>213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</row>
    <row r="26" spans="1:59">
      <c r="A26" s="7" t="s">
        <v>214</v>
      </c>
      <c r="B26" s="10"/>
      <c r="C26" s="10"/>
      <c r="D26" s="10"/>
      <c r="E26" s="10"/>
      <c r="F26" s="10"/>
      <c r="G26" s="10">
        <v>47500000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>
        <v>26107386.079999998</v>
      </c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</row>
    <row r="27" spans="1:59">
      <c r="A27" s="7" t="s">
        <v>215</v>
      </c>
      <c r="B27" s="9">
        <v>369027.71</v>
      </c>
      <c r="C27" s="9">
        <v>400274.26</v>
      </c>
      <c r="D27" s="9"/>
      <c r="E27" s="9"/>
      <c r="F27" s="9"/>
      <c r="G27" s="9"/>
      <c r="H27" s="9">
        <v>79116.25</v>
      </c>
      <c r="I27" s="9">
        <v>157319.82999999999</v>
      </c>
      <c r="J27" s="9">
        <v>235672.01</v>
      </c>
      <c r="K27" s="9">
        <v>311031.02</v>
      </c>
      <c r="L27" s="9">
        <v>378979.08</v>
      </c>
      <c r="M27" s="9">
        <v>381921.85</v>
      </c>
      <c r="N27" s="9">
        <v>390888</v>
      </c>
      <c r="O27" s="9">
        <v>390888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>
        <v>-2808</v>
      </c>
      <c r="AM27" s="9"/>
      <c r="AN27" s="9"/>
      <c r="AO27" s="9"/>
      <c r="AP27" s="9"/>
      <c r="AQ27" s="9"/>
      <c r="AR27" s="14">
        <v>70604594.370000005</v>
      </c>
      <c r="AS27" s="14">
        <v>199649095.90000001</v>
      </c>
      <c r="AT27" s="14">
        <v>257521643.84</v>
      </c>
      <c r="AU27" s="14">
        <v>237602035.62</v>
      </c>
      <c r="AV27" s="14"/>
      <c r="AW27" s="14"/>
      <c r="AX27" s="14"/>
      <c r="AY27" s="14">
        <v>36236748.579999998</v>
      </c>
      <c r="AZ27" s="14"/>
      <c r="BA27" s="14"/>
      <c r="BB27" s="14"/>
      <c r="BC27" s="14"/>
      <c r="BD27" s="14"/>
      <c r="BE27" s="14"/>
      <c r="BF27" s="14"/>
      <c r="BG27" s="14"/>
    </row>
    <row r="28" spans="1:59">
      <c r="A28" s="7" t="s">
        <v>216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</row>
    <row r="29" spans="1:59">
      <c r="A29" s="7" t="s">
        <v>217</v>
      </c>
      <c r="B29" s="9">
        <v>63882137.990000002</v>
      </c>
      <c r="C29" s="9">
        <v>54720662.210000001</v>
      </c>
      <c r="D29" s="9">
        <v>43927439.07</v>
      </c>
      <c r="E29" s="9">
        <v>42409875.270000003</v>
      </c>
      <c r="F29" s="9">
        <v>51345411.700000003</v>
      </c>
      <c r="G29" s="9">
        <v>47491524.130000003</v>
      </c>
      <c r="H29" s="9">
        <v>31976844.66</v>
      </c>
      <c r="I29" s="9">
        <v>31357667.57</v>
      </c>
      <c r="J29" s="9">
        <v>27703902.98</v>
      </c>
      <c r="K29" s="9">
        <v>20839743.16</v>
      </c>
      <c r="L29" s="9">
        <v>17004995.84</v>
      </c>
      <c r="M29" s="9">
        <v>16065690.91</v>
      </c>
      <c r="N29" s="9">
        <v>11416723.51</v>
      </c>
      <c r="O29" s="9">
        <v>14129964.039999999</v>
      </c>
      <c r="P29" s="9">
        <v>20242654.809999999</v>
      </c>
      <c r="Q29" s="9">
        <v>23432572.399999999</v>
      </c>
      <c r="R29" s="9">
        <v>18555792.09</v>
      </c>
      <c r="S29" s="9">
        <v>19601150.41</v>
      </c>
      <c r="T29" s="9">
        <v>59956084.18</v>
      </c>
      <c r="U29" s="9">
        <v>94964385.510000005</v>
      </c>
      <c r="V29" s="9">
        <v>63526473.630000003</v>
      </c>
      <c r="W29" s="9">
        <v>82091924.5</v>
      </c>
      <c r="X29" s="9">
        <v>18133416.920000002</v>
      </c>
      <c r="Y29" s="9">
        <v>13036534.220000001</v>
      </c>
      <c r="Z29" s="9">
        <v>89296255.049999997</v>
      </c>
      <c r="AA29" s="9">
        <v>7978346.2199999997</v>
      </c>
      <c r="AB29" s="9">
        <v>2970368.59</v>
      </c>
      <c r="AC29" s="9">
        <v>2395779.37</v>
      </c>
      <c r="AD29" s="9">
        <v>163590610.16999999</v>
      </c>
      <c r="AE29" s="9">
        <v>193233237.16</v>
      </c>
      <c r="AF29" s="9">
        <v>324156064.69999999</v>
      </c>
      <c r="AG29" s="9">
        <v>191226410.96000001</v>
      </c>
      <c r="AH29" s="9">
        <v>282280278.50999999</v>
      </c>
      <c r="AI29" s="9">
        <v>180804465.75</v>
      </c>
      <c r="AJ29" s="9">
        <v>185721397.25999999</v>
      </c>
      <c r="AK29" s="9"/>
      <c r="AL29" s="9">
        <v>363360722.10000002</v>
      </c>
      <c r="AM29" s="9">
        <v>192664671.24000001</v>
      </c>
      <c r="AN29" s="9">
        <v>347287602.75</v>
      </c>
      <c r="AO29" s="9">
        <v>272975013.70999998</v>
      </c>
      <c r="AP29" s="9">
        <v>131405205.48999999</v>
      </c>
      <c r="AQ29" s="9">
        <v>190142191.78999999</v>
      </c>
      <c r="AR29" s="14"/>
      <c r="AS29" s="14"/>
      <c r="AT29" s="14"/>
      <c r="AU29" s="14"/>
      <c r="AV29" s="14">
        <v>159500000</v>
      </c>
      <c r="AW29" s="14">
        <v>59500000</v>
      </c>
      <c r="AX29" s="14">
        <v>183500000</v>
      </c>
      <c r="AY29" s="14">
        <v>124000000</v>
      </c>
      <c r="AZ29" s="14"/>
      <c r="BA29" s="14"/>
      <c r="BB29" s="14"/>
      <c r="BC29" s="14"/>
      <c r="BD29" s="14"/>
      <c r="BE29" s="14"/>
      <c r="BF29" s="14"/>
      <c r="BG29" s="14">
        <v>65154.64</v>
      </c>
    </row>
    <row r="30" spans="1:59">
      <c r="A30" s="7" t="s">
        <v>218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</row>
    <row r="31" spans="1:59">
      <c r="A31" s="7" t="s">
        <v>219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</row>
    <row r="32" spans="1:59">
      <c r="A32" s="7" t="s">
        <v>220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</row>
    <row r="33" spans="1:59">
      <c r="A33" s="7" t="s">
        <v>221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</row>
    <row r="34" spans="1:59">
      <c r="A34" s="7" t="s">
        <v>222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</row>
    <row r="35" spans="1:59">
      <c r="A35" s="7" t="s">
        <v>223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</row>
    <row r="36" spans="1:59">
      <c r="A36" s="7" t="s">
        <v>224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</row>
    <row r="37" spans="1:59">
      <c r="A37" s="7" t="s">
        <v>225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</row>
    <row r="38" spans="1:59">
      <c r="A38" s="7" t="s">
        <v>226</v>
      </c>
      <c r="B38" s="10">
        <v>2325701337.46</v>
      </c>
      <c r="C38" s="10">
        <v>2381879275.5799999</v>
      </c>
      <c r="D38" s="10">
        <v>2211056219.3699999</v>
      </c>
      <c r="E38" s="10">
        <v>2102845221.71</v>
      </c>
      <c r="F38" s="10">
        <v>1998458114.9000001</v>
      </c>
      <c r="G38" s="10">
        <v>2106340791.52</v>
      </c>
      <c r="H38" s="10">
        <v>2011704741.8900001</v>
      </c>
      <c r="I38" s="10">
        <v>2361985140.5300002</v>
      </c>
      <c r="J38" s="10">
        <v>1652413558.9100001</v>
      </c>
      <c r="K38" s="10">
        <v>1717018998.7</v>
      </c>
      <c r="L38" s="10">
        <v>1618857233.9000001</v>
      </c>
      <c r="M38" s="10">
        <v>1553672497.6300001</v>
      </c>
      <c r="N38" s="10">
        <v>1478642357.8199999</v>
      </c>
      <c r="O38" s="10">
        <v>1556904534.48</v>
      </c>
      <c r="P38" s="10">
        <v>1681374992.6800001</v>
      </c>
      <c r="Q38" s="10">
        <v>1640783862.8800001</v>
      </c>
      <c r="R38" s="10">
        <v>1660965477.53</v>
      </c>
      <c r="S38" s="10">
        <v>1782056307.8599999</v>
      </c>
      <c r="T38" s="10">
        <v>1430773452.1099999</v>
      </c>
      <c r="U38" s="10">
        <v>1427531047.02</v>
      </c>
      <c r="V38" s="10">
        <v>1431478980.0799999</v>
      </c>
      <c r="W38" s="10">
        <v>1286892411.0699999</v>
      </c>
      <c r="X38" s="10">
        <v>1220736237.8099999</v>
      </c>
      <c r="Y38" s="10">
        <v>1272326680.1700001</v>
      </c>
      <c r="Z38" s="10">
        <v>1267958806.99</v>
      </c>
      <c r="AA38" s="10">
        <v>1303136236.6300001</v>
      </c>
      <c r="AB38" s="10">
        <v>1443810903.03</v>
      </c>
      <c r="AC38" s="10">
        <v>1750658795.5999999</v>
      </c>
      <c r="AD38" s="10">
        <v>1580027963.4300001</v>
      </c>
      <c r="AE38" s="10">
        <v>779345291.09000003</v>
      </c>
      <c r="AF38" s="10">
        <v>718153932.79999995</v>
      </c>
      <c r="AG38" s="10">
        <v>623017726.03999996</v>
      </c>
      <c r="AH38" s="10">
        <v>676618099.72000003</v>
      </c>
      <c r="AI38" s="10">
        <v>644010032.59000003</v>
      </c>
      <c r="AJ38" s="10">
        <v>579355505.95000005</v>
      </c>
      <c r="AK38" s="10">
        <v>739893405.57000005</v>
      </c>
      <c r="AL38" s="10">
        <v>714292708.61000001</v>
      </c>
      <c r="AM38" s="10">
        <v>740633752.25</v>
      </c>
      <c r="AN38" s="10">
        <v>1046227601.74</v>
      </c>
      <c r="AO38" s="10">
        <v>1008076355.5599999</v>
      </c>
      <c r="AP38" s="10">
        <v>1005964870.72</v>
      </c>
      <c r="AQ38" s="10">
        <v>993908741.48000002</v>
      </c>
      <c r="AR38" s="15">
        <v>944010201.01999998</v>
      </c>
      <c r="AS38" s="15">
        <v>899402851.59000003</v>
      </c>
      <c r="AT38" s="15">
        <v>926909478.14999998</v>
      </c>
      <c r="AU38" s="15">
        <v>892969653.30999994</v>
      </c>
      <c r="AV38" s="15">
        <v>885292950.82000005</v>
      </c>
      <c r="AW38" s="15">
        <v>831043030.97000003</v>
      </c>
      <c r="AX38" s="15">
        <v>894414310.05999994</v>
      </c>
      <c r="AY38" s="15">
        <v>889412109.50999999</v>
      </c>
      <c r="AZ38" s="15">
        <v>843217586.42999995</v>
      </c>
      <c r="BA38" s="15">
        <v>817504186.14999998</v>
      </c>
      <c r="BB38" s="15">
        <v>824843853.04999995</v>
      </c>
      <c r="BC38" s="15">
        <v>217188579.16</v>
      </c>
      <c r="BD38" s="15">
        <v>150276604.59999999</v>
      </c>
      <c r="BE38" s="15">
        <v>128763609.40000001</v>
      </c>
      <c r="BF38" s="15">
        <v>56620142.840000004</v>
      </c>
      <c r="BG38" s="15">
        <v>24183140.710000001</v>
      </c>
    </row>
    <row r="39" spans="1:59">
      <c r="A39" s="7" t="s">
        <v>227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</row>
    <row r="40" spans="1:59">
      <c r="A40" s="7" t="s">
        <v>228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</row>
    <row r="41" spans="1:59">
      <c r="A41" s="7" t="s">
        <v>229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</row>
    <row r="42" spans="1:59">
      <c r="A42" s="7" t="s">
        <v>230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</row>
    <row r="43" spans="1:59">
      <c r="A43" s="7" t="s">
        <v>231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</row>
    <row r="44" spans="1:59">
      <c r="A44" s="7" t="s">
        <v>232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</row>
    <row r="45" spans="1:59">
      <c r="A45" s="7" t="s">
        <v>233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>
        <v>19000000</v>
      </c>
      <c r="AB45" s="9">
        <v>25200000</v>
      </c>
      <c r="AC45" s="9">
        <v>6200000</v>
      </c>
      <c r="AD45" s="9">
        <v>6200000</v>
      </c>
      <c r="AE45" s="9">
        <v>1200000</v>
      </c>
      <c r="AF45" s="9">
        <v>1200000</v>
      </c>
      <c r="AG45" s="9">
        <v>1200000</v>
      </c>
      <c r="AH45" s="9">
        <v>1200000</v>
      </c>
      <c r="AI45" s="9">
        <v>1200000</v>
      </c>
      <c r="AJ45" s="9">
        <v>2700000</v>
      </c>
      <c r="AK45" s="9">
        <v>2700000</v>
      </c>
      <c r="AL45" s="9">
        <v>2700000</v>
      </c>
      <c r="AM45" s="9">
        <v>2700000</v>
      </c>
      <c r="AN45" s="9">
        <v>2700000</v>
      </c>
      <c r="AO45" s="9">
        <v>2700000</v>
      </c>
      <c r="AP45" s="9">
        <v>2700000</v>
      </c>
      <c r="AQ45" s="9">
        <v>1200000</v>
      </c>
      <c r="AR45" s="14">
        <v>1200000</v>
      </c>
      <c r="AS45" s="14">
        <v>1200000</v>
      </c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</row>
    <row r="46" spans="1:59">
      <c r="A46" s="7" t="s">
        <v>234</v>
      </c>
      <c r="B46" s="10">
        <v>261085609.28</v>
      </c>
      <c r="C46" s="10">
        <v>298718825.99000001</v>
      </c>
      <c r="D46" s="10">
        <v>298455130.31999999</v>
      </c>
      <c r="E46" s="10">
        <v>310885012</v>
      </c>
      <c r="F46" s="10">
        <v>328970213.80000001</v>
      </c>
      <c r="G46" s="10">
        <v>328482846.44</v>
      </c>
      <c r="H46" s="10">
        <v>389780057.11000001</v>
      </c>
      <c r="I46" s="10">
        <v>390047893.25999999</v>
      </c>
      <c r="J46" s="10">
        <v>361605992.57999998</v>
      </c>
      <c r="K46" s="10">
        <v>362705660.10000002</v>
      </c>
      <c r="L46" s="10">
        <v>365884721.05000001</v>
      </c>
      <c r="M46" s="10">
        <v>365884721.05000001</v>
      </c>
      <c r="N46" s="10">
        <v>365884721.05000001</v>
      </c>
      <c r="O46" s="10">
        <v>365884721.05000001</v>
      </c>
      <c r="P46" s="10">
        <v>232406000</v>
      </c>
      <c r="Q46" s="10">
        <v>232406000</v>
      </c>
      <c r="R46" s="10">
        <v>232406000</v>
      </c>
      <c r="S46" s="10">
        <v>82406000</v>
      </c>
      <c r="T46" s="10">
        <v>67406000</v>
      </c>
      <c r="U46" s="10">
        <v>67406000</v>
      </c>
      <c r="V46" s="10">
        <v>67406000</v>
      </c>
      <c r="W46" s="10">
        <v>49600000</v>
      </c>
      <c r="X46" s="10">
        <v>49600000</v>
      </c>
      <c r="Y46" s="10">
        <v>19000000</v>
      </c>
      <c r="Z46" s="10">
        <v>19000000</v>
      </c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</row>
    <row r="47" spans="1:59">
      <c r="A47" s="7" t="s">
        <v>235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</row>
    <row r="48" spans="1:59">
      <c r="A48" s="7" t="s">
        <v>236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</row>
    <row r="49" spans="1:59">
      <c r="A49" s="7" t="s">
        <v>237</v>
      </c>
      <c r="B49" s="9">
        <v>286906.96999999997</v>
      </c>
      <c r="C49" s="9">
        <v>345569.37</v>
      </c>
      <c r="D49" s="9">
        <v>834832.57</v>
      </c>
      <c r="E49" s="9">
        <v>922910.9</v>
      </c>
      <c r="F49" s="9">
        <v>1010087.94</v>
      </c>
      <c r="G49" s="9"/>
      <c r="H49" s="9"/>
      <c r="I49" s="9"/>
      <c r="J49" s="9"/>
      <c r="K49" s="9"/>
      <c r="L49" s="9">
        <v>138317.12</v>
      </c>
      <c r="M49" s="9">
        <v>225246.44</v>
      </c>
      <c r="N49" s="9">
        <v>409456.74</v>
      </c>
      <c r="O49" s="9">
        <v>409456.74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</row>
    <row r="50" spans="1:59">
      <c r="A50" s="7" t="s">
        <v>238</v>
      </c>
      <c r="B50" s="10">
        <v>14278460.09</v>
      </c>
      <c r="C50" s="10">
        <v>14875560.060000001</v>
      </c>
      <c r="D50" s="10">
        <v>46983808.979999997</v>
      </c>
      <c r="E50" s="10">
        <v>47878467.030000001</v>
      </c>
      <c r="F50" s="10">
        <v>47541893.619999997</v>
      </c>
      <c r="G50" s="10">
        <v>47802082.93</v>
      </c>
      <c r="H50" s="10">
        <v>48198154.409999996</v>
      </c>
      <c r="I50" s="10">
        <v>48198154.409999996</v>
      </c>
      <c r="J50" s="10">
        <v>277562511.06999999</v>
      </c>
      <c r="K50" s="10">
        <v>304991611.48000002</v>
      </c>
      <c r="L50" s="10">
        <v>330635436.76999998</v>
      </c>
      <c r="M50" s="10">
        <v>302667036.55000001</v>
      </c>
      <c r="N50" s="10">
        <v>228806021.84999999</v>
      </c>
      <c r="O50" s="10">
        <v>231967799.44999999</v>
      </c>
      <c r="P50" s="10">
        <v>287757676.31999999</v>
      </c>
      <c r="Q50" s="10">
        <v>298778769.11000001</v>
      </c>
      <c r="R50" s="10">
        <v>310782322.63999999</v>
      </c>
      <c r="S50" s="10">
        <v>322663646.69</v>
      </c>
      <c r="T50" s="10">
        <v>367519145.37</v>
      </c>
      <c r="U50" s="10">
        <v>397974824.85000002</v>
      </c>
      <c r="V50" s="10">
        <v>410532975.5</v>
      </c>
      <c r="W50" s="10">
        <v>429415637.93000001</v>
      </c>
      <c r="X50" s="10">
        <v>437254309.33999997</v>
      </c>
      <c r="Y50" s="10">
        <v>432658524.30000001</v>
      </c>
      <c r="Z50" s="10">
        <v>442410814.16000003</v>
      </c>
      <c r="AA50" s="10">
        <v>483249983.44</v>
      </c>
      <c r="AB50" s="10">
        <v>433750199.55000001</v>
      </c>
      <c r="AC50" s="10">
        <v>211329879.43000001</v>
      </c>
      <c r="AD50" s="10">
        <v>210397901.90000001</v>
      </c>
      <c r="AE50" s="10">
        <v>479491086.81</v>
      </c>
      <c r="AF50" s="10">
        <v>469816379.12</v>
      </c>
      <c r="AG50" s="10">
        <v>462254847.85000002</v>
      </c>
      <c r="AH50" s="10">
        <v>478407574.72000003</v>
      </c>
      <c r="AI50" s="10">
        <v>498920699.19999999</v>
      </c>
      <c r="AJ50" s="10">
        <v>523160131.73000002</v>
      </c>
      <c r="AK50" s="10">
        <v>274698547.01999998</v>
      </c>
      <c r="AL50" s="10">
        <v>286057120.16000003</v>
      </c>
      <c r="AM50" s="10">
        <v>296898880.44999999</v>
      </c>
      <c r="AN50" s="10"/>
      <c r="AO50" s="10"/>
      <c r="AP50" s="10"/>
      <c r="AQ50" s="10">
        <v>902200</v>
      </c>
      <c r="AR50" s="15"/>
      <c r="AS50" s="15"/>
      <c r="AT50" s="15">
        <v>1200000</v>
      </c>
      <c r="AU50" s="15">
        <v>1200000</v>
      </c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</row>
    <row r="51" spans="1:59">
      <c r="A51" s="7" t="s">
        <v>239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</row>
    <row r="52" spans="1:59">
      <c r="A52" s="7" t="s">
        <v>240</v>
      </c>
      <c r="B52" s="10">
        <v>1599601452.73</v>
      </c>
      <c r="C52" s="10">
        <v>1622513646.6199999</v>
      </c>
      <c r="D52" s="10">
        <v>1643902735.8599999</v>
      </c>
      <c r="E52" s="10">
        <v>1655458350.95</v>
      </c>
      <c r="F52" s="10">
        <v>1668721448.48</v>
      </c>
      <c r="G52" s="10">
        <v>1692965462.21</v>
      </c>
      <c r="H52" s="10">
        <v>1513084768.3900001</v>
      </c>
      <c r="I52" s="10">
        <v>1406978720.9400001</v>
      </c>
      <c r="J52" s="10">
        <v>1186223674.79</v>
      </c>
      <c r="K52" s="10">
        <v>1205593752.46</v>
      </c>
      <c r="L52" s="10">
        <v>832636065.48000002</v>
      </c>
      <c r="M52" s="10">
        <v>828279651.32000005</v>
      </c>
      <c r="N52" s="10">
        <v>826221336.58000004</v>
      </c>
      <c r="O52" s="10">
        <v>829245137.73000002</v>
      </c>
      <c r="P52" s="10">
        <v>846907113.14999998</v>
      </c>
      <c r="Q52" s="10">
        <v>838168337.33000004</v>
      </c>
      <c r="R52" s="10">
        <v>830127611.75</v>
      </c>
      <c r="S52" s="10">
        <v>828057678.51999998</v>
      </c>
      <c r="T52" s="10">
        <v>588743720.44000006</v>
      </c>
      <c r="U52" s="10">
        <v>606380626.42999995</v>
      </c>
      <c r="V52" s="10">
        <v>562174503.61000001</v>
      </c>
      <c r="W52" s="10">
        <v>556464183.20000005</v>
      </c>
      <c r="X52" s="10">
        <v>541023952.16999996</v>
      </c>
      <c r="Y52" s="10">
        <v>535530693.19999999</v>
      </c>
      <c r="Z52" s="10">
        <v>339960776.31999999</v>
      </c>
      <c r="AA52" s="10">
        <v>341097688.92000002</v>
      </c>
      <c r="AB52" s="10">
        <v>360476230.48000002</v>
      </c>
      <c r="AC52" s="10">
        <v>364234752.94999999</v>
      </c>
      <c r="AD52" s="10">
        <v>278736515.88</v>
      </c>
      <c r="AE52" s="10">
        <v>231804009.08000001</v>
      </c>
      <c r="AF52" s="10">
        <v>233661938.11000001</v>
      </c>
      <c r="AG52" s="10">
        <v>235483813.13999999</v>
      </c>
      <c r="AH52" s="10">
        <v>232144144.46000001</v>
      </c>
      <c r="AI52" s="10">
        <v>235433180.53999999</v>
      </c>
      <c r="AJ52" s="10">
        <v>236556070.74000001</v>
      </c>
      <c r="AK52" s="10">
        <v>236708146.69</v>
      </c>
      <c r="AL52" s="10">
        <v>226858715.30000001</v>
      </c>
      <c r="AM52" s="10">
        <v>223439410.24000001</v>
      </c>
      <c r="AN52" s="10">
        <v>217154591.52000001</v>
      </c>
      <c r="AO52" s="10">
        <v>200980254.94999999</v>
      </c>
      <c r="AP52" s="10">
        <v>97268739.170000002</v>
      </c>
      <c r="AQ52" s="10">
        <v>98780424.859999999</v>
      </c>
      <c r="AR52" s="15">
        <v>95093440.5</v>
      </c>
      <c r="AS52" s="15">
        <v>93487167.799999997</v>
      </c>
      <c r="AT52" s="15">
        <v>68156558.230000004</v>
      </c>
      <c r="AU52" s="15">
        <v>62982862.43</v>
      </c>
      <c r="AV52" s="15">
        <v>22105570.059999999</v>
      </c>
      <c r="AW52" s="15">
        <v>18270086.359999999</v>
      </c>
      <c r="AX52" s="15">
        <v>14015579.949999999</v>
      </c>
      <c r="AY52" s="15">
        <v>14680405.189999999</v>
      </c>
      <c r="AZ52" s="15">
        <v>14471437.99</v>
      </c>
      <c r="BA52" s="15">
        <v>11296737.779999999</v>
      </c>
      <c r="BB52" s="15">
        <v>11671692.130000001</v>
      </c>
      <c r="BC52" s="15">
        <v>11039072.529999999</v>
      </c>
      <c r="BD52" s="15">
        <v>8565034.3300000001</v>
      </c>
      <c r="BE52" s="15">
        <v>6915611.8799999999</v>
      </c>
      <c r="BF52" s="15">
        <v>5387679.1100000003</v>
      </c>
      <c r="BG52" s="15">
        <v>4259811.22</v>
      </c>
    </row>
    <row r="53" spans="1:59">
      <c r="A53" s="7" t="s">
        <v>241</v>
      </c>
      <c r="B53" s="9"/>
      <c r="C53" s="9">
        <v>1622513646.6199999</v>
      </c>
      <c r="D53" s="9"/>
      <c r="E53" s="9">
        <v>1655458350.95</v>
      </c>
      <c r="F53" s="9"/>
      <c r="G53" s="9">
        <v>1692965462.21</v>
      </c>
      <c r="H53" s="9"/>
      <c r="I53" s="9">
        <v>1406978720.9400001</v>
      </c>
      <c r="J53" s="9"/>
      <c r="K53" s="9">
        <v>1205593752.46</v>
      </c>
      <c r="L53" s="9"/>
      <c r="M53" s="9">
        <v>828279651.32000005</v>
      </c>
      <c r="N53" s="9"/>
      <c r="O53" s="9">
        <v>829245137.73000002</v>
      </c>
      <c r="P53" s="9"/>
      <c r="Q53" s="9">
        <v>838168337.33000004</v>
      </c>
      <c r="R53" s="9"/>
      <c r="S53" s="9">
        <v>828057678.51999998</v>
      </c>
      <c r="T53" s="9"/>
      <c r="U53" s="9">
        <v>606380626.42999995</v>
      </c>
      <c r="V53" s="9"/>
      <c r="W53" s="9">
        <v>556464183.20000005</v>
      </c>
      <c r="X53" s="9"/>
      <c r="Y53" s="9">
        <v>535514835.74000001</v>
      </c>
      <c r="Z53" s="9"/>
      <c r="AA53" s="9">
        <v>341085497.48000002</v>
      </c>
      <c r="AB53" s="9"/>
      <c r="AC53" s="9">
        <v>363852186.52999997</v>
      </c>
      <c r="AD53" s="9">
        <v>278526043.76999998</v>
      </c>
      <c r="AE53" s="9">
        <v>231594190.19</v>
      </c>
      <c r="AF53" s="9">
        <v>233399491.22</v>
      </c>
      <c r="AG53" s="9">
        <v>235318694.93000001</v>
      </c>
      <c r="AH53" s="9">
        <v>231979026.25</v>
      </c>
      <c r="AI53" s="9">
        <v>235268062.33000001</v>
      </c>
      <c r="AJ53" s="9">
        <v>236428339.47</v>
      </c>
      <c r="AK53" s="9">
        <v>236385857.78</v>
      </c>
      <c r="AL53" s="9">
        <v>226536639.50999999</v>
      </c>
      <c r="AM53" s="9">
        <v>223439410.24000001</v>
      </c>
      <c r="AN53" s="9">
        <v>217136158.30000001</v>
      </c>
      <c r="AO53" s="9">
        <v>200961821.72999999</v>
      </c>
      <c r="AP53" s="9">
        <v>97256777.75</v>
      </c>
      <c r="AQ53" s="9">
        <v>98768463.439999998</v>
      </c>
      <c r="AR53" s="14">
        <v>95093440.5</v>
      </c>
      <c r="AS53" s="14">
        <v>93487167.799999997</v>
      </c>
      <c r="AT53" s="14">
        <v>68156558.230000004</v>
      </c>
      <c r="AU53" s="14">
        <v>62982862.43</v>
      </c>
      <c r="AV53" s="14">
        <v>22105570.059999999</v>
      </c>
      <c r="AW53" s="14">
        <v>18270086.359999999</v>
      </c>
      <c r="AX53" s="14">
        <v>14015579.949999999</v>
      </c>
      <c r="AY53" s="14">
        <v>14680405.189999999</v>
      </c>
      <c r="AZ53" s="14">
        <v>14471437.99</v>
      </c>
      <c r="BA53" s="14">
        <v>11296737.779999999</v>
      </c>
      <c r="BB53" s="14">
        <v>11671692.130000001</v>
      </c>
      <c r="BC53" s="14">
        <v>11039072.529999999</v>
      </c>
      <c r="BD53" s="14">
        <v>8565034.3300000001</v>
      </c>
      <c r="BE53" s="14">
        <v>6915611.8799999999</v>
      </c>
      <c r="BF53" s="14">
        <v>5387679.1100000003</v>
      </c>
      <c r="BG53" s="14">
        <v>4259811.22</v>
      </c>
    </row>
    <row r="54" spans="1:59">
      <c r="A54" s="7" t="s">
        <v>242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>
        <v>0</v>
      </c>
      <c r="R54" s="10"/>
      <c r="S54" s="10"/>
      <c r="T54" s="10"/>
      <c r="U54" s="10"/>
      <c r="V54" s="10"/>
      <c r="W54" s="10"/>
      <c r="X54" s="10"/>
      <c r="Y54" s="10">
        <v>15857.46</v>
      </c>
      <c r="Z54" s="10"/>
      <c r="AA54" s="10">
        <v>12191.44</v>
      </c>
      <c r="AB54" s="10"/>
      <c r="AC54" s="10">
        <v>382566.42</v>
      </c>
      <c r="AD54" s="10">
        <v>210472.11</v>
      </c>
      <c r="AE54" s="10">
        <v>209818.89</v>
      </c>
      <c r="AF54" s="10">
        <v>262446.89</v>
      </c>
      <c r="AG54" s="10">
        <v>165118.21</v>
      </c>
      <c r="AH54" s="10">
        <v>165118.21</v>
      </c>
      <c r="AI54" s="10">
        <v>165118.21</v>
      </c>
      <c r="AJ54" s="10">
        <v>127731.27</v>
      </c>
      <c r="AK54" s="10">
        <v>322288.90999999997</v>
      </c>
      <c r="AL54" s="10">
        <v>322075.78999999998</v>
      </c>
      <c r="AM54" s="10"/>
      <c r="AN54" s="10">
        <v>18433.22</v>
      </c>
      <c r="AO54" s="10">
        <v>18433.22</v>
      </c>
      <c r="AP54" s="10">
        <v>11961.42</v>
      </c>
      <c r="AQ54" s="10">
        <v>11961.42</v>
      </c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</row>
    <row r="55" spans="1:59">
      <c r="A55" s="7" t="s">
        <v>243</v>
      </c>
      <c r="B55" s="9">
        <v>240846014.94999999</v>
      </c>
      <c r="C55" s="9">
        <v>210876362.91999999</v>
      </c>
      <c r="D55" s="9">
        <v>180160186.03</v>
      </c>
      <c r="E55" s="9">
        <v>173369491.96000001</v>
      </c>
      <c r="F55" s="9">
        <v>141003808.02000001</v>
      </c>
      <c r="G55" s="9">
        <v>107435286.65000001</v>
      </c>
      <c r="H55" s="9">
        <v>193858565.46000001</v>
      </c>
      <c r="I55" s="9">
        <v>139301862.00999999</v>
      </c>
      <c r="J55" s="9">
        <v>95876565.870000005</v>
      </c>
      <c r="K55" s="9">
        <v>74684398.640000001</v>
      </c>
      <c r="L55" s="9">
        <v>387242755.52999997</v>
      </c>
      <c r="M55" s="9">
        <v>325214711.80000001</v>
      </c>
      <c r="N55" s="9">
        <v>270305872.81</v>
      </c>
      <c r="O55" s="9">
        <v>233867140.34</v>
      </c>
      <c r="P55" s="9">
        <v>166019829.65000001</v>
      </c>
      <c r="Q55" s="9">
        <v>74941378.670000002</v>
      </c>
      <c r="R55" s="9">
        <v>63714551.439999998</v>
      </c>
      <c r="S55" s="9">
        <v>42439776.289999999</v>
      </c>
      <c r="T55" s="9">
        <v>238071750.19999999</v>
      </c>
      <c r="U55" s="9">
        <v>201191881.44999999</v>
      </c>
      <c r="V55" s="9">
        <v>232265926.94999999</v>
      </c>
      <c r="W55" s="9">
        <v>219325794.38</v>
      </c>
      <c r="X55" s="9">
        <v>189673602.74000001</v>
      </c>
      <c r="Y55" s="9">
        <v>127836656.76000001</v>
      </c>
      <c r="Z55" s="9">
        <v>261884360.87</v>
      </c>
      <c r="AA55" s="9">
        <v>91665509.450000003</v>
      </c>
      <c r="AB55" s="9">
        <v>25538905.699999999</v>
      </c>
      <c r="AC55" s="9">
        <v>3401730.51</v>
      </c>
      <c r="AD55" s="9">
        <v>88857868.719999999</v>
      </c>
      <c r="AE55" s="9">
        <v>74999605.069999993</v>
      </c>
      <c r="AF55" s="9">
        <v>40045659.130000003</v>
      </c>
      <c r="AG55" s="9">
        <v>31627738.93</v>
      </c>
      <c r="AH55" s="9">
        <v>12139287.439999999</v>
      </c>
      <c r="AI55" s="9">
        <v>9578589.0299999993</v>
      </c>
      <c r="AJ55" s="9">
        <v>3045243.42</v>
      </c>
      <c r="AK55" s="9">
        <v>1395875.29</v>
      </c>
      <c r="AL55" s="9">
        <v>10264837.33</v>
      </c>
      <c r="AM55" s="9">
        <v>12262816.710000001</v>
      </c>
      <c r="AN55" s="9">
        <v>12784094.949999999</v>
      </c>
      <c r="AO55" s="9">
        <v>14832244.68</v>
      </c>
      <c r="AP55" s="9">
        <v>108551458.67</v>
      </c>
      <c r="AQ55" s="9">
        <v>87983989.719999999</v>
      </c>
      <c r="AR55" s="14">
        <v>64347825.939999998</v>
      </c>
      <c r="AS55" s="14">
        <v>54926291.719999999</v>
      </c>
      <c r="AT55" s="14">
        <v>71088861.079999998</v>
      </c>
      <c r="AU55" s="14">
        <v>65450175.030000001</v>
      </c>
      <c r="AV55" s="14">
        <v>63159660.25</v>
      </c>
      <c r="AW55" s="14">
        <v>49817522.600000001</v>
      </c>
      <c r="AX55" s="14">
        <v>40616964.170000002</v>
      </c>
      <c r="AY55" s="14">
        <v>25386406.949999999</v>
      </c>
      <c r="AZ55" s="14">
        <v>19501812.690000001</v>
      </c>
      <c r="BA55" s="14">
        <v>5976136.7400000002</v>
      </c>
      <c r="BB55" s="14">
        <v>1738526.78</v>
      </c>
      <c r="BC55" s="14">
        <v>777829.85</v>
      </c>
      <c r="BD55" s="14"/>
      <c r="BE55" s="14"/>
      <c r="BF55" s="14"/>
      <c r="BG55" s="14"/>
    </row>
    <row r="56" spans="1:59">
      <c r="A56" s="7" t="s">
        <v>244</v>
      </c>
      <c r="B56" s="10">
        <v>240846014.94999999</v>
      </c>
      <c r="C56" s="10">
        <v>210876362.91999999</v>
      </c>
      <c r="D56" s="10">
        <v>180160186.03</v>
      </c>
      <c r="E56" s="10">
        <v>173369491.96000001</v>
      </c>
      <c r="F56" s="10">
        <v>141003808.02000001</v>
      </c>
      <c r="G56" s="10">
        <v>107435286.65000001</v>
      </c>
      <c r="H56" s="10">
        <v>193858565.46000001</v>
      </c>
      <c r="I56" s="10">
        <v>139301862.00999999</v>
      </c>
      <c r="J56" s="10">
        <v>95876565.870000005</v>
      </c>
      <c r="K56" s="10">
        <v>74684398.640000001</v>
      </c>
      <c r="L56" s="10">
        <v>387242755.52999997</v>
      </c>
      <c r="M56" s="10">
        <v>325214711.80000001</v>
      </c>
      <c r="N56" s="10">
        <v>270305872.81</v>
      </c>
      <c r="O56" s="10">
        <v>233867140.34</v>
      </c>
      <c r="P56" s="10">
        <v>166019829.65000001</v>
      </c>
      <c r="Q56" s="10">
        <v>74941378.670000002</v>
      </c>
      <c r="R56" s="10">
        <v>63714551.439999998</v>
      </c>
      <c r="S56" s="10">
        <v>42439776.289999999</v>
      </c>
      <c r="T56" s="10">
        <v>238071750.19999999</v>
      </c>
      <c r="U56" s="10">
        <v>201191881.44999999</v>
      </c>
      <c r="V56" s="10">
        <v>232265926.94999999</v>
      </c>
      <c r="W56" s="10">
        <v>219325794.38</v>
      </c>
      <c r="X56" s="10">
        <v>189673602.74000001</v>
      </c>
      <c r="Y56" s="10">
        <v>127836656.76000001</v>
      </c>
      <c r="Z56" s="10">
        <v>261884360.87</v>
      </c>
      <c r="AA56" s="10">
        <v>91665509.450000003</v>
      </c>
      <c r="AB56" s="10">
        <v>25538905.699999999</v>
      </c>
      <c r="AC56" s="10">
        <v>3401730.51</v>
      </c>
      <c r="AD56" s="10">
        <v>88857868.719999999</v>
      </c>
      <c r="AE56" s="10">
        <v>74999605.069999993</v>
      </c>
      <c r="AF56" s="10">
        <v>40045659.130000003</v>
      </c>
      <c r="AG56" s="10">
        <v>31627738.93</v>
      </c>
      <c r="AH56" s="10">
        <v>12139287.439999999</v>
      </c>
      <c r="AI56" s="10">
        <v>9578589.0299999993</v>
      </c>
      <c r="AJ56" s="10">
        <v>3045243.42</v>
      </c>
      <c r="AK56" s="10">
        <v>1395875.29</v>
      </c>
      <c r="AL56" s="10">
        <v>10264837.33</v>
      </c>
      <c r="AM56" s="10">
        <v>12262816.710000001</v>
      </c>
      <c r="AN56" s="10">
        <v>12784094.949999999</v>
      </c>
      <c r="AO56" s="10">
        <v>14832244.68</v>
      </c>
      <c r="AP56" s="10">
        <v>108551458.67</v>
      </c>
      <c r="AQ56" s="10">
        <v>87983989.719999999</v>
      </c>
      <c r="AR56" s="15">
        <v>64347825.939999998</v>
      </c>
      <c r="AS56" s="15">
        <v>54926291.719999999</v>
      </c>
      <c r="AT56" s="15">
        <v>71088861.079999998</v>
      </c>
      <c r="AU56" s="15">
        <v>65450175.030000001</v>
      </c>
      <c r="AV56" s="15">
        <v>63159660.25</v>
      </c>
      <c r="AW56" s="15">
        <v>49817522.600000001</v>
      </c>
      <c r="AX56" s="15">
        <v>40616964.170000002</v>
      </c>
      <c r="AY56" s="15">
        <v>25386406.949999999</v>
      </c>
      <c r="AZ56" s="15">
        <v>19501812.690000001</v>
      </c>
      <c r="BA56" s="15">
        <v>5976136.7400000002</v>
      </c>
      <c r="BB56" s="15">
        <v>1738526.78</v>
      </c>
      <c r="BC56" s="15">
        <v>777829.85</v>
      </c>
      <c r="BD56" s="15"/>
      <c r="BE56" s="15"/>
      <c r="BF56" s="15"/>
      <c r="BG56" s="15"/>
    </row>
    <row r="57" spans="1:59">
      <c r="A57" s="7" t="s">
        <v>245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>
        <v>0</v>
      </c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</row>
    <row r="58" spans="1:59">
      <c r="A58" s="7" t="s">
        <v>246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</row>
    <row r="59" spans="1:59">
      <c r="A59" s="7" t="s">
        <v>247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</row>
    <row r="60" spans="1:59">
      <c r="A60" s="7" t="s">
        <v>248</v>
      </c>
      <c r="B60" s="10">
        <v>18129504.379999999</v>
      </c>
      <c r="C60" s="10">
        <v>22015303.18</v>
      </c>
      <c r="D60" s="10">
        <v>21452895.780000001</v>
      </c>
      <c r="E60" s="10">
        <v>25568232.030000001</v>
      </c>
      <c r="F60" s="10">
        <v>28823530.449999999</v>
      </c>
      <c r="G60" s="10">
        <v>28427059.469999999</v>
      </c>
      <c r="H60" s="10">
        <v>26611049.530000001</v>
      </c>
      <c r="I60" s="10">
        <v>32130154.100000001</v>
      </c>
      <c r="J60" s="10">
        <v>14295172.66</v>
      </c>
      <c r="K60" s="10">
        <v>16825849.59</v>
      </c>
      <c r="L60" s="10">
        <v>12475647.710000001</v>
      </c>
      <c r="M60" s="10">
        <v>14246248.57</v>
      </c>
      <c r="N60" s="10">
        <v>16162771.109999999</v>
      </c>
      <c r="O60" s="10">
        <v>17852726.379999999</v>
      </c>
      <c r="P60" s="10"/>
      <c r="Q60" s="10"/>
      <c r="R60" s="10">
        <v>850161.07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</row>
    <row r="61" spans="1:59">
      <c r="A61" s="7" t="s">
        <v>249</v>
      </c>
      <c r="B61" s="9">
        <v>254823549.74000001</v>
      </c>
      <c r="C61" s="9">
        <v>264465770.30000001</v>
      </c>
      <c r="D61" s="9">
        <v>264541000.62</v>
      </c>
      <c r="E61" s="9">
        <v>273337307.08999997</v>
      </c>
      <c r="F61" s="9">
        <v>282610099.12</v>
      </c>
      <c r="G61" s="9">
        <v>291062807.91000003</v>
      </c>
      <c r="H61" s="9">
        <v>307263813.45999998</v>
      </c>
      <c r="I61" s="9">
        <v>318451545.43000001</v>
      </c>
      <c r="J61" s="9">
        <v>200064820.65000001</v>
      </c>
      <c r="K61" s="9">
        <v>207944283.50999999</v>
      </c>
      <c r="L61" s="9">
        <v>214168647.78</v>
      </c>
      <c r="M61" s="9">
        <v>217191716.41</v>
      </c>
      <c r="N61" s="9">
        <v>220461305.55000001</v>
      </c>
      <c r="O61" s="9">
        <v>227025261.66999999</v>
      </c>
      <c r="P61" s="9">
        <v>234273600.13</v>
      </c>
      <c r="Q61" s="9">
        <v>238938231.31</v>
      </c>
      <c r="R61" s="9">
        <v>249359703.47999999</v>
      </c>
      <c r="S61" s="9">
        <v>158771539.30000001</v>
      </c>
      <c r="T61" s="9">
        <v>160737009.38999999</v>
      </c>
      <c r="U61" s="9">
        <v>171496122.80000001</v>
      </c>
      <c r="V61" s="9">
        <v>159709940.53</v>
      </c>
      <c r="W61" s="9">
        <v>163153547.19999999</v>
      </c>
      <c r="X61" s="9">
        <v>168737044.05000001</v>
      </c>
      <c r="Y61" s="9">
        <v>162952610.84999999</v>
      </c>
      <c r="Z61" s="9">
        <v>153405482.31</v>
      </c>
      <c r="AA61" s="9">
        <v>150481199.11000001</v>
      </c>
      <c r="AB61" s="9">
        <v>130266182.38</v>
      </c>
      <c r="AC61" s="9">
        <v>118915895.34999999</v>
      </c>
      <c r="AD61" s="9">
        <v>118256948.48999999</v>
      </c>
      <c r="AE61" s="9">
        <v>41255477.939999998</v>
      </c>
      <c r="AF61" s="9">
        <v>37459647.649999999</v>
      </c>
      <c r="AG61" s="9">
        <v>38139715.899999999</v>
      </c>
      <c r="AH61" s="9">
        <v>38617274.789999999</v>
      </c>
      <c r="AI61" s="9">
        <v>37998294.060000002</v>
      </c>
      <c r="AJ61" s="9">
        <v>38193773.259999998</v>
      </c>
      <c r="AK61" s="9">
        <v>38745297.229999997</v>
      </c>
      <c r="AL61" s="9">
        <v>39096131.359999999</v>
      </c>
      <c r="AM61" s="9">
        <v>39874504.68</v>
      </c>
      <c r="AN61" s="9">
        <v>40170395.689999998</v>
      </c>
      <c r="AO61" s="9">
        <v>40190369.68</v>
      </c>
      <c r="AP61" s="9">
        <v>39735356.009999998</v>
      </c>
      <c r="AQ61" s="9">
        <v>24429497.68</v>
      </c>
      <c r="AR61" s="14">
        <v>24334979.460000001</v>
      </c>
      <c r="AS61" s="14">
        <v>24198518.129999999</v>
      </c>
      <c r="AT61" s="14">
        <v>24050289.809999999</v>
      </c>
      <c r="AU61" s="14">
        <v>24257166.420000002</v>
      </c>
      <c r="AV61" s="14">
        <v>24415618.969999999</v>
      </c>
      <c r="AW61" s="14">
        <v>24643872.079999998</v>
      </c>
      <c r="AX61" s="14">
        <v>24777276.91</v>
      </c>
      <c r="AY61" s="14">
        <v>11552223.140000001</v>
      </c>
      <c r="AZ61" s="14">
        <v>11275183.220000001</v>
      </c>
      <c r="BA61" s="14">
        <v>11370983.99</v>
      </c>
      <c r="BB61" s="14">
        <v>11451201.960000001</v>
      </c>
      <c r="BC61" s="14">
        <v>11235315.07</v>
      </c>
      <c r="BD61" s="14">
        <v>10433039.4</v>
      </c>
      <c r="BE61" s="14">
        <v>9964500.1999999993</v>
      </c>
      <c r="BF61" s="14">
        <v>8489625.8100000005</v>
      </c>
      <c r="BG61" s="14"/>
    </row>
    <row r="62" spans="1:59">
      <c r="A62" s="7" t="s">
        <v>250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>
        <v>1124579.01</v>
      </c>
      <c r="AQ62" s="10">
        <v>1090343.1100000001</v>
      </c>
      <c r="AR62" s="15">
        <v>564193.51</v>
      </c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</row>
    <row r="63" spans="1:59">
      <c r="A63" s="7" t="s">
        <v>251</v>
      </c>
      <c r="B63" s="9">
        <v>1129779585.6700001</v>
      </c>
      <c r="C63" s="9">
        <v>1130805300.22</v>
      </c>
      <c r="D63" s="9">
        <v>1112603894.97</v>
      </c>
      <c r="E63" s="9">
        <v>1124610788.8299999</v>
      </c>
      <c r="F63" s="9">
        <v>1121412972.8800001</v>
      </c>
      <c r="G63" s="9">
        <v>1120176081.8</v>
      </c>
      <c r="H63" s="9">
        <v>1214252280.3099999</v>
      </c>
      <c r="I63" s="9">
        <v>1219427725.6099999</v>
      </c>
      <c r="J63" s="9">
        <v>406455276.32999998</v>
      </c>
      <c r="K63" s="9">
        <v>406455276.32999998</v>
      </c>
      <c r="L63" s="9">
        <v>413396841.75999999</v>
      </c>
      <c r="M63" s="9">
        <v>413396841.75999999</v>
      </c>
      <c r="N63" s="9">
        <v>413396841.75999999</v>
      </c>
      <c r="O63" s="9">
        <v>413396841.75999999</v>
      </c>
      <c r="P63" s="9">
        <v>417762444.79000002</v>
      </c>
      <c r="Q63" s="9">
        <v>417762444.79000002</v>
      </c>
      <c r="R63" s="9">
        <v>417762444.79000002</v>
      </c>
      <c r="S63" s="9">
        <v>417762444.79000002</v>
      </c>
      <c r="T63" s="9">
        <v>440261839.5</v>
      </c>
      <c r="U63" s="9">
        <v>440261839.5</v>
      </c>
      <c r="V63" s="9">
        <v>432244771.98000002</v>
      </c>
      <c r="W63" s="9">
        <v>432244771.98000002</v>
      </c>
      <c r="X63" s="9">
        <v>466428369.85000002</v>
      </c>
      <c r="Y63" s="9">
        <v>466428369.85000002</v>
      </c>
      <c r="Z63" s="9">
        <v>466428369.85000002</v>
      </c>
      <c r="AA63" s="9">
        <v>466428369.85000002</v>
      </c>
      <c r="AB63" s="9">
        <v>466428369.85000002</v>
      </c>
      <c r="AC63" s="9">
        <v>479157973.82999998</v>
      </c>
      <c r="AD63" s="9">
        <v>479157973.82999998</v>
      </c>
      <c r="AE63" s="9">
        <v>12729603.98</v>
      </c>
      <c r="AF63" s="9">
        <v>12729603.98</v>
      </c>
      <c r="AG63" s="9">
        <v>12729603.98</v>
      </c>
      <c r="AH63" s="9">
        <v>12729603.98</v>
      </c>
      <c r="AI63" s="9">
        <v>12729603.98</v>
      </c>
      <c r="AJ63" s="9">
        <v>12729603.98</v>
      </c>
      <c r="AK63" s="9">
        <v>12729603.98</v>
      </c>
      <c r="AL63" s="9">
        <v>12729603.98</v>
      </c>
      <c r="AM63" s="9">
        <v>12729603.98</v>
      </c>
      <c r="AN63" s="9">
        <v>12729603.98</v>
      </c>
      <c r="AO63" s="9">
        <v>12729603.98</v>
      </c>
      <c r="AP63" s="9">
        <v>12729603.98</v>
      </c>
      <c r="AQ63" s="9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</row>
    <row r="64" spans="1:59">
      <c r="A64" s="7" t="s">
        <v>252</v>
      </c>
      <c r="B64" s="10">
        <v>14127298.16</v>
      </c>
      <c r="C64" s="10">
        <v>15419618.32</v>
      </c>
      <c r="D64" s="10">
        <v>16232588.24</v>
      </c>
      <c r="E64" s="10">
        <v>17839934.010000002</v>
      </c>
      <c r="F64" s="10">
        <v>23017880.52</v>
      </c>
      <c r="G64" s="10">
        <v>20748386.870000001</v>
      </c>
      <c r="H64" s="10">
        <v>32535369.420000002</v>
      </c>
      <c r="I64" s="10">
        <v>35217035.240000002</v>
      </c>
      <c r="J64" s="10">
        <v>22450986.899999999</v>
      </c>
      <c r="K64" s="10">
        <v>21979876.82</v>
      </c>
      <c r="L64" s="10">
        <v>26015161.550000001</v>
      </c>
      <c r="M64" s="10">
        <v>25871860.780000001</v>
      </c>
      <c r="N64" s="10">
        <v>27226716.530000001</v>
      </c>
      <c r="O64" s="10">
        <v>27263596.640000001</v>
      </c>
      <c r="P64" s="10">
        <v>21434622.960000001</v>
      </c>
      <c r="Q64" s="10">
        <v>20898745.940000001</v>
      </c>
      <c r="R64" s="10">
        <v>16997949.460000001</v>
      </c>
      <c r="S64" s="10">
        <v>11149479.710000001</v>
      </c>
      <c r="T64" s="10">
        <v>7393223.6200000001</v>
      </c>
      <c r="U64" s="10">
        <v>7797129.9900000002</v>
      </c>
      <c r="V64" s="10">
        <v>5733155.8700000001</v>
      </c>
      <c r="W64" s="10">
        <v>5569951.1699999999</v>
      </c>
      <c r="X64" s="10">
        <v>3066140.55</v>
      </c>
      <c r="Y64" s="10">
        <v>3394505.42</v>
      </c>
      <c r="Z64" s="10">
        <v>3739168.11</v>
      </c>
      <c r="AA64" s="10">
        <v>4088732.47</v>
      </c>
      <c r="AB64" s="10">
        <v>4328429.92</v>
      </c>
      <c r="AC64" s="10">
        <v>4332008.6399999997</v>
      </c>
      <c r="AD64" s="10">
        <v>4718781.47</v>
      </c>
      <c r="AE64" s="10">
        <v>4241318.66</v>
      </c>
      <c r="AF64" s="10">
        <v>1003764.08</v>
      </c>
      <c r="AG64" s="10">
        <v>915954.76</v>
      </c>
      <c r="AH64" s="10">
        <v>1040019.01</v>
      </c>
      <c r="AI64" s="10">
        <v>795504.73</v>
      </c>
      <c r="AJ64" s="10">
        <v>852054.33</v>
      </c>
      <c r="AK64" s="10">
        <v>820063.42</v>
      </c>
      <c r="AL64" s="10">
        <v>750132.89</v>
      </c>
      <c r="AM64" s="10">
        <v>274415.61</v>
      </c>
      <c r="AN64" s="10">
        <v>231324.78</v>
      </c>
      <c r="AO64" s="10">
        <v>171752.73</v>
      </c>
      <c r="AP64" s="10">
        <v>190836.33</v>
      </c>
      <c r="AQ64" s="10">
        <v>209919.93</v>
      </c>
      <c r="AR64" s="15">
        <v>0</v>
      </c>
      <c r="AS64" s="15"/>
      <c r="AT64" s="15"/>
      <c r="AU64" s="15">
        <v>66666.7</v>
      </c>
      <c r="AV64" s="15">
        <v>171952.57</v>
      </c>
      <c r="AW64" s="15">
        <v>221153.32</v>
      </c>
      <c r="AX64" s="15">
        <v>314904.07</v>
      </c>
      <c r="AY64" s="15">
        <v>344001.12</v>
      </c>
      <c r="AZ64" s="15">
        <v>439764.87</v>
      </c>
      <c r="BA64" s="15">
        <v>535528.6</v>
      </c>
      <c r="BB64" s="15">
        <v>631292.37</v>
      </c>
      <c r="BC64" s="15">
        <v>565521</v>
      </c>
      <c r="BD64" s="15">
        <v>655677</v>
      </c>
      <c r="BE64" s="15">
        <v>463617</v>
      </c>
      <c r="BF64" s="15">
        <v>564060</v>
      </c>
      <c r="BG64" s="15">
        <v>725220</v>
      </c>
    </row>
    <row r="65" spans="1:59">
      <c r="A65" s="7" t="s">
        <v>253</v>
      </c>
      <c r="B65" s="9">
        <v>107029994.34</v>
      </c>
      <c r="C65" s="9">
        <v>110574156.43000001</v>
      </c>
      <c r="D65" s="9">
        <v>107187053.47</v>
      </c>
      <c r="E65" s="9">
        <v>103634578.25</v>
      </c>
      <c r="F65" s="9">
        <v>106056211.66</v>
      </c>
      <c r="G65" s="9">
        <v>111524097.2</v>
      </c>
      <c r="H65" s="9">
        <v>104964518.51000001</v>
      </c>
      <c r="I65" s="9">
        <v>107829673.81</v>
      </c>
      <c r="J65" s="9">
        <v>111921847.40000001</v>
      </c>
      <c r="K65" s="9">
        <v>117206858.84999999</v>
      </c>
      <c r="L65" s="9">
        <v>119589722.87</v>
      </c>
      <c r="M65" s="9">
        <v>111297444.79000001</v>
      </c>
      <c r="N65" s="9">
        <v>106417373.45999999</v>
      </c>
      <c r="O65" s="9">
        <v>108450899.56</v>
      </c>
      <c r="P65" s="9">
        <v>103038298.16</v>
      </c>
      <c r="Q65" s="9">
        <v>105883014.90000001</v>
      </c>
      <c r="R65" s="9">
        <v>106506012.61</v>
      </c>
      <c r="S65" s="9">
        <v>105790869.95999999</v>
      </c>
      <c r="T65" s="9">
        <v>81963641.459999993</v>
      </c>
      <c r="U65" s="9">
        <v>81021506.549999997</v>
      </c>
      <c r="V65" s="9">
        <v>75344582.349999994</v>
      </c>
      <c r="W65" s="9">
        <v>72730972.310000002</v>
      </c>
      <c r="X65" s="9">
        <v>65908640.280000001</v>
      </c>
      <c r="Y65" s="9">
        <v>64312987.329999998</v>
      </c>
      <c r="Z65" s="9">
        <v>61109653.939999998</v>
      </c>
      <c r="AA65" s="9">
        <v>62503281.200000003</v>
      </c>
      <c r="AB65" s="9">
        <v>60169631.100000001</v>
      </c>
      <c r="AC65" s="9">
        <v>58166111.729999997</v>
      </c>
      <c r="AD65" s="9">
        <v>57648462.619999997</v>
      </c>
      <c r="AE65" s="9">
        <v>16955604.710000001</v>
      </c>
      <c r="AF65" s="9">
        <v>12969376.140000001</v>
      </c>
      <c r="AG65" s="9">
        <v>11723700.35</v>
      </c>
      <c r="AH65" s="9">
        <v>11262459.09</v>
      </c>
      <c r="AI65" s="9">
        <v>10020937</v>
      </c>
      <c r="AJ65" s="9">
        <v>7650451.3799999999</v>
      </c>
      <c r="AK65" s="9">
        <v>3672456.99</v>
      </c>
      <c r="AL65" s="9">
        <v>3490959.67</v>
      </c>
      <c r="AM65" s="9">
        <v>3751030.38</v>
      </c>
      <c r="AN65" s="9">
        <v>2976497.88</v>
      </c>
      <c r="AO65" s="9">
        <v>2608113.52</v>
      </c>
      <c r="AP65" s="9">
        <v>1896935.16</v>
      </c>
      <c r="AQ65" s="9">
        <v>2289124.79</v>
      </c>
      <c r="AR65" s="14">
        <v>1341279.03</v>
      </c>
      <c r="AS65" s="14">
        <v>1182925.3999999999</v>
      </c>
      <c r="AT65" s="14">
        <v>948618.47</v>
      </c>
      <c r="AU65" s="14">
        <v>773644.85</v>
      </c>
      <c r="AV65" s="14">
        <v>1143469.29</v>
      </c>
      <c r="AW65" s="14">
        <v>864655.94</v>
      </c>
      <c r="AX65" s="14">
        <v>823601.05</v>
      </c>
      <c r="AY65" s="14">
        <v>597605.24</v>
      </c>
      <c r="AZ65" s="14">
        <v>731314.26</v>
      </c>
      <c r="BA65" s="14">
        <v>635774.82999999996</v>
      </c>
      <c r="BB65" s="14">
        <v>466377.92</v>
      </c>
      <c r="BC65" s="14">
        <v>376728.38</v>
      </c>
      <c r="BD65" s="14">
        <v>647136.19999999995</v>
      </c>
      <c r="BE65" s="14">
        <v>333545.07</v>
      </c>
      <c r="BF65" s="14">
        <v>199279.39</v>
      </c>
      <c r="BG65" s="14">
        <v>173242.14</v>
      </c>
    </row>
    <row r="66" spans="1:59">
      <c r="A66" s="7" t="s">
        <v>254</v>
      </c>
      <c r="B66" s="10">
        <v>27962865.109999999</v>
      </c>
      <c r="C66" s="10">
        <v>25075563.390000001</v>
      </c>
      <c r="D66" s="10">
        <v>30028718.66</v>
      </c>
      <c r="E66" s="10">
        <v>39987719.020000003</v>
      </c>
      <c r="F66" s="10">
        <v>72091121.450000003</v>
      </c>
      <c r="G66" s="10">
        <v>72006914.349999994</v>
      </c>
      <c r="H66" s="10">
        <v>119882524.06</v>
      </c>
      <c r="I66" s="10">
        <v>208688724.37</v>
      </c>
      <c r="J66" s="10">
        <v>199868020.31</v>
      </c>
      <c r="K66" s="10">
        <v>181712668.69999999</v>
      </c>
      <c r="L66" s="10">
        <v>167687474.75</v>
      </c>
      <c r="M66" s="10">
        <v>176266807.53999999</v>
      </c>
      <c r="N66" s="10">
        <v>160326096.38999999</v>
      </c>
      <c r="O66" s="10">
        <v>141245455.47999999</v>
      </c>
      <c r="P66" s="10">
        <v>126384156.38</v>
      </c>
      <c r="Q66" s="10">
        <v>141472679.94</v>
      </c>
      <c r="R66" s="10">
        <v>146707485.78</v>
      </c>
      <c r="S66" s="10">
        <v>144843329.19999999</v>
      </c>
      <c r="T66" s="10">
        <v>113762858.34999999</v>
      </c>
      <c r="U66" s="10">
        <v>96966225.950000003</v>
      </c>
      <c r="V66" s="10">
        <v>74043975.459999993</v>
      </c>
      <c r="W66" s="10">
        <v>66111436.659999996</v>
      </c>
      <c r="X66" s="10">
        <v>63813819.780000001</v>
      </c>
      <c r="Y66" s="10">
        <v>69472280.849999994</v>
      </c>
      <c r="Z66" s="10">
        <v>84946354.109999999</v>
      </c>
      <c r="AA66" s="10">
        <v>78356970.870000005</v>
      </c>
      <c r="AB66" s="10">
        <v>38937906.590000004</v>
      </c>
      <c r="AC66" s="10">
        <v>40153760</v>
      </c>
      <c r="AD66" s="10">
        <v>19627524.719999999</v>
      </c>
      <c r="AE66" s="10">
        <v>20753844.109999999</v>
      </c>
      <c r="AF66" s="10">
        <v>30030038.559999999</v>
      </c>
      <c r="AG66" s="10">
        <v>25244111.84</v>
      </c>
      <c r="AH66" s="10">
        <v>32568958.379999999</v>
      </c>
      <c r="AI66" s="10">
        <v>22823282.510000002</v>
      </c>
      <c r="AJ66" s="10">
        <v>98880</v>
      </c>
      <c r="AK66" s="10">
        <v>210230</v>
      </c>
      <c r="AL66" s="10">
        <v>285558.59999999998</v>
      </c>
      <c r="AM66" s="10">
        <v>1448095.4</v>
      </c>
      <c r="AN66" s="10">
        <v>3304956.3</v>
      </c>
      <c r="AO66" s="10">
        <v>2404505.87</v>
      </c>
      <c r="AP66" s="10">
        <v>2549903</v>
      </c>
      <c r="AQ66" s="10">
        <v>986400.6</v>
      </c>
      <c r="AR66" s="15">
        <v>9541223.8900000006</v>
      </c>
      <c r="AS66" s="15">
        <v>8784921.9499999993</v>
      </c>
      <c r="AT66" s="15">
        <v>3537775.52</v>
      </c>
      <c r="AU66" s="15">
        <v>1018993</v>
      </c>
      <c r="AV66" s="15">
        <v>9320716.6999999993</v>
      </c>
      <c r="AW66" s="15">
        <v>10096384.449999999</v>
      </c>
      <c r="AX66" s="15">
        <v>4299417.68</v>
      </c>
      <c r="AY66" s="15">
        <v>4299417.68</v>
      </c>
      <c r="AZ66" s="15"/>
      <c r="BA66" s="15"/>
      <c r="BB66" s="15"/>
      <c r="BC66" s="15"/>
      <c r="BD66" s="15"/>
      <c r="BE66" s="15"/>
      <c r="BF66" s="15"/>
      <c r="BG66" s="15"/>
    </row>
    <row r="67" spans="1:59">
      <c r="A67" s="7" t="s">
        <v>255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</row>
    <row r="68" spans="1:59">
      <c r="A68" s="7" t="s">
        <v>256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5"/>
      <c r="AS68" s="15"/>
      <c r="AT68" s="15"/>
      <c r="AU68" s="15"/>
      <c r="AV68" s="15"/>
      <c r="AW68" s="15"/>
      <c r="AX68" s="15"/>
      <c r="AY68" s="15"/>
      <c r="AZ68" s="15"/>
      <c r="BA68" s="15">
        <v>0.02</v>
      </c>
      <c r="BB68" s="15"/>
      <c r="BC68" s="15"/>
      <c r="BD68" s="15"/>
      <c r="BE68" s="15"/>
      <c r="BF68" s="15"/>
      <c r="BG68" s="15"/>
    </row>
    <row r="69" spans="1:59">
      <c r="A69" s="7" t="s">
        <v>257</v>
      </c>
      <c r="B69" s="9">
        <v>3667951241.4200001</v>
      </c>
      <c r="C69" s="9">
        <v>3715685676.8000002</v>
      </c>
      <c r="D69" s="9">
        <v>3722382845.5</v>
      </c>
      <c r="E69" s="9">
        <v>3773492792.0700002</v>
      </c>
      <c r="F69" s="9">
        <v>3821259267.9400001</v>
      </c>
      <c r="G69" s="9">
        <v>3820631025.8299999</v>
      </c>
      <c r="H69" s="9">
        <v>3950431100.6599998</v>
      </c>
      <c r="I69" s="9">
        <v>3906271489.1799998</v>
      </c>
      <c r="J69" s="9">
        <v>2876324868.5599999</v>
      </c>
      <c r="K69" s="9">
        <v>2900100236.48</v>
      </c>
      <c r="L69" s="9">
        <v>2869870792.3699999</v>
      </c>
      <c r="M69" s="9">
        <v>2780542287.0100002</v>
      </c>
      <c r="N69" s="9">
        <v>2635618513.8299999</v>
      </c>
      <c r="O69" s="9">
        <v>2596609036.8000002</v>
      </c>
      <c r="P69" s="9">
        <v>2435983741.54</v>
      </c>
      <c r="Q69" s="9">
        <v>2369249601.9899998</v>
      </c>
      <c r="R69" s="9">
        <v>2375214243.02</v>
      </c>
      <c r="S69" s="9">
        <v>2113884764.46</v>
      </c>
      <c r="T69" s="9">
        <v>2065859188.3299999</v>
      </c>
      <c r="U69" s="9">
        <v>2070496157.52</v>
      </c>
      <c r="V69" s="9">
        <v>2019455832.25</v>
      </c>
      <c r="W69" s="9">
        <v>1994616294.8299999</v>
      </c>
      <c r="X69" s="9">
        <v>1985505878.76</v>
      </c>
      <c r="Y69" s="9">
        <v>1881586628.5599999</v>
      </c>
      <c r="Z69" s="9">
        <v>1832884979.6700001</v>
      </c>
      <c r="AA69" s="9">
        <v>1696871735.3099999</v>
      </c>
      <c r="AB69" s="9">
        <v>1545095855.5699999</v>
      </c>
      <c r="AC69" s="9">
        <v>1285892112.4400001</v>
      </c>
      <c r="AD69" s="9">
        <v>1263601977.6300001</v>
      </c>
      <c r="AE69" s="9">
        <v>883430550.36000001</v>
      </c>
      <c r="AF69" s="9">
        <v>838916406.76999998</v>
      </c>
      <c r="AG69" s="9">
        <v>819319486.75</v>
      </c>
      <c r="AH69" s="9">
        <v>820109321.87</v>
      </c>
      <c r="AI69" s="9">
        <v>829500091.04999995</v>
      </c>
      <c r="AJ69" s="9">
        <v>824986208.84000003</v>
      </c>
      <c r="AK69" s="9">
        <v>571680220.62</v>
      </c>
      <c r="AL69" s="9">
        <v>582233059.28999996</v>
      </c>
      <c r="AM69" s="9">
        <v>593378757.45000005</v>
      </c>
      <c r="AN69" s="9">
        <v>292051465.10000002</v>
      </c>
      <c r="AO69" s="9">
        <v>276616845.41000003</v>
      </c>
      <c r="AP69" s="9">
        <v>266747411.33000001</v>
      </c>
      <c r="AQ69" s="9">
        <v>217871900.69</v>
      </c>
      <c r="AR69" s="14">
        <v>196422942.33000001</v>
      </c>
      <c r="AS69" s="14">
        <v>183779825</v>
      </c>
      <c r="AT69" s="14">
        <v>168982103.11000001</v>
      </c>
      <c r="AU69" s="14">
        <v>155749508.43000001</v>
      </c>
      <c r="AV69" s="14">
        <v>120316987.84</v>
      </c>
      <c r="AW69" s="14">
        <v>103913674.75</v>
      </c>
      <c r="AX69" s="14">
        <v>84847743.829999998</v>
      </c>
      <c r="AY69" s="14">
        <v>56860059.32</v>
      </c>
      <c r="AZ69" s="14">
        <v>46419513.030000001</v>
      </c>
      <c r="BA69" s="14">
        <v>29815161.960000001</v>
      </c>
      <c r="BB69" s="14">
        <v>25959091.16</v>
      </c>
      <c r="BC69" s="14">
        <v>23994466.829999998</v>
      </c>
      <c r="BD69" s="14">
        <v>20300886.93</v>
      </c>
      <c r="BE69" s="14">
        <v>17677274.149999999</v>
      </c>
      <c r="BF69" s="14">
        <v>14640644.310000001</v>
      </c>
      <c r="BG69" s="14">
        <v>5158273.3600000003</v>
      </c>
    </row>
    <row r="70" spans="1:59">
      <c r="A70" s="7" t="s">
        <v>258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</row>
    <row r="71" spans="1:59">
      <c r="A71" s="7" t="s">
        <v>259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</row>
    <row r="72" spans="1:59">
      <c r="A72" s="7" t="s">
        <v>260</v>
      </c>
      <c r="B72" s="10">
        <v>5993652578.8800001</v>
      </c>
      <c r="C72" s="10">
        <v>6097564952.3800001</v>
      </c>
      <c r="D72" s="10">
        <v>5933439064.8699999</v>
      </c>
      <c r="E72" s="10">
        <v>5876338013.7799997</v>
      </c>
      <c r="F72" s="10">
        <v>5819717382.8400002</v>
      </c>
      <c r="G72" s="10">
        <v>5926971817.3500004</v>
      </c>
      <c r="H72" s="10">
        <v>5962135842.5500002</v>
      </c>
      <c r="I72" s="10">
        <v>6268256629.71</v>
      </c>
      <c r="J72" s="10">
        <v>4528738427.4700003</v>
      </c>
      <c r="K72" s="10">
        <v>4617119235.1800003</v>
      </c>
      <c r="L72" s="10">
        <v>4488728026.2700005</v>
      </c>
      <c r="M72" s="10">
        <v>4334214784.6400003</v>
      </c>
      <c r="N72" s="10">
        <v>4114260871.6500001</v>
      </c>
      <c r="O72" s="10">
        <v>4153513571.2800002</v>
      </c>
      <c r="P72" s="10">
        <v>4117358734.2199998</v>
      </c>
      <c r="Q72" s="10">
        <v>4010033464.8699999</v>
      </c>
      <c r="R72" s="10">
        <v>4036179720.5500002</v>
      </c>
      <c r="S72" s="10">
        <v>3895941072.3200002</v>
      </c>
      <c r="T72" s="10">
        <v>3496632640.4400001</v>
      </c>
      <c r="U72" s="10">
        <v>3498027204.54</v>
      </c>
      <c r="V72" s="10">
        <v>3450934812.3299999</v>
      </c>
      <c r="W72" s="10">
        <v>3281508705.9000001</v>
      </c>
      <c r="X72" s="10">
        <v>3206242116.5700002</v>
      </c>
      <c r="Y72" s="10">
        <v>3153913308.73</v>
      </c>
      <c r="Z72" s="10">
        <v>3100843786.6599998</v>
      </c>
      <c r="AA72" s="10">
        <v>3000007971.9400001</v>
      </c>
      <c r="AB72" s="10">
        <v>2988906758.5999999</v>
      </c>
      <c r="AC72" s="10">
        <v>3036550908.04</v>
      </c>
      <c r="AD72" s="10">
        <v>2843629941.0599999</v>
      </c>
      <c r="AE72" s="10">
        <v>1662775841.45</v>
      </c>
      <c r="AF72" s="10">
        <v>1557070339.5699999</v>
      </c>
      <c r="AG72" s="10">
        <v>1442337212.79</v>
      </c>
      <c r="AH72" s="10">
        <v>1496727421.5899999</v>
      </c>
      <c r="AI72" s="10">
        <v>1473510123.6400001</v>
      </c>
      <c r="AJ72" s="10">
        <v>1404341714.79</v>
      </c>
      <c r="AK72" s="10">
        <v>1311573626.1900001</v>
      </c>
      <c r="AL72" s="10">
        <v>1296525767.9000001</v>
      </c>
      <c r="AM72" s="10">
        <v>1334012509.7</v>
      </c>
      <c r="AN72" s="10">
        <v>1338279066.8399999</v>
      </c>
      <c r="AO72" s="10">
        <v>1284693200.97</v>
      </c>
      <c r="AP72" s="10">
        <v>1272712282.05</v>
      </c>
      <c r="AQ72" s="10">
        <v>1211780642.1700001</v>
      </c>
      <c r="AR72" s="15">
        <v>1140433143.3499999</v>
      </c>
      <c r="AS72" s="15">
        <v>1083182676.5899999</v>
      </c>
      <c r="AT72" s="15">
        <v>1095891581.26</v>
      </c>
      <c r="AU72" s="15">
        <v>1048719161.74</v>
      </c>
      <c r="AV72" s="15">
        <v>1005609938.66</v>
      </c>
      <c r="AW72" s="15">
        <v>934956705.72000003</v>
      </c>
      <c r="AX72" s="15">
        <v>979262053.88999999</v>
      </c>
      <c r="AY72" s="15">
        <v>946272168.83000004</v>
      </c>
      <c r="AZ72" s="15">
        <v>889637099.46000004</v>
      </c>
      <c r="BA72" s="15">
        <v>847319348.11000001</v>
      </c>
      <c r="BB72" s="15">
        <v>850802944.21000004</v>
      </c>
      <c r="BC72" s="15">
        <v>241183045.99000001</v>
      </c>
      <c r="BD72" s="15">
        <v>170577491.53</v>
      </c>
      <c r="BE72" s="15">
        <v>146440883.55000001</v>
      </c>
      <c r="BF72" s="15">
        <v>71260787.150000006</v>
      </c>
      <c r="BG72" s="15">
        <v>29341414.07</v>
      </c>
    </row>
    <row r="73" spans="1:59">
      <c r="A73" s="7" t="s">
        <v>261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</row>
    <row r="74" spans="1:59">
      <c r="A74" s="7" t="s">
        <v>262</v>
      </c>
      <c r="B74" s="10">
        <v>25027141.129999999</v>
      </c>
      <c r="C74" s="10">
        <v>130076388.25</v>
      </c>
      <c r="D74" s="10">
        <v>69544556.739999995</v>
      </c>
      <c r="E74" s="10">
        <v>73763.38</v>
      </c>
      <c r="F74" s="10">
        <v>25075466.32</v>
      </c>
      <c r="G74" s="10">
        <v>89880671.680000007</v>
      </c>
      <c r="H74" s="10">
        <v>90074794.849999994</v>
      </c>
      <c r="I74" s="10">
        <v>409819176.38999999</v>
      </c>
      <c r="J74" s="10">
        <v>37012936.32</v>
      </c>
      <c r="K74" s="10">
        <v>37100000</v>
      </c>
      <c r="L74" s="10">
        <v>40040000</v>
      </c>
      <c r="M74" s="10">
        <v>228244923</v>
      </c>
      <c r="N74" s="10">
        <v>151837003.56999999</v>
      </c>
      <c r="O74" s="10">
        <v>124909135.51000001</v>
      </c>
      <c r="P74" s="10">
        <v>232117078.34999999</v>
      </c>
      <c r="Q74" s="10">
        <v>138000000</v>
      </c>
      <c r="R74" s="10">
        <v>200510000</v>
      </c>
      <c r="S74" s="10">
        <v>50000000</v>
      </c>
      <c r="T74" s="10">
        <v>159543358.87</v>
      </c>
      <c r="U74" s="10">
        <v>159543358.87</v>
      </c>
      <c r="V74" s="10">
        <v>125604487.73</v>
      </c>
      <c r="W74" s="10"/>
      <c r="X74" s="10">
        <v>42661107.340000004</v>
      </c>
      <c r="Y74" s="10">
        <v>29044170.210000001</v>
      </c>
      <c r="Z74" s="10">
        <v>17560995.140000001</v>
      </c>
      <c r="AA74" s="10">
        <v>2639964.2000000002</v>
      </c>
      <c r="AB74" s="10">
        <v>34948096.859999999</v>
      </c>
      <c r="AC74" s="10">
        <v>42275243.210000001</v>
      </c>
      <c r="AD74" s="10">
        <v>15000000</v>
      </c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</row>
    <row r="75" spans="1:59">
      <c r="A75" s="7" t="s">
        <v>263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</row>
    <row r="76" spans="1:59">
      <c r="A76" s="7" t="s">
        <v>264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</row>
    <row r="77" spans="1:59">
      <c r="A77" s="7" t="s">
        <v>265</v>
      </c>
      <c r="B77" s="9">
        <v>343806543.35000002</v>
      </c>
      <c r="C77" s="9">
        <v>345823698.54000002</v>
      </c>
      <c r="D77" s="9">
        <v>265252396.61000001</v>
      </c>
      <c r="E77" s="9">
        <v>306185293.50999999</v>
      </c>
      <c r="F77" s="9">
        <v>265421238.88999999</v>
      </c>
      <c r="G77" s="9">
        <v>305024763.38999999</v>
      </c>
      <c r="H77" s="9">
        <v>233094325.43000001</v>
      </c>
      <c r="I77" s="9">
        <v>266195812.19</v>
      </c>
      <c r="J77" s="9">
        <v>170985195.40000001</v>
      </c>
      <c r="K77" s="9">
        <v>245051666.40000001</v>
      </c>
      <c r="L77" s="9">
        <v>268457444.68000001</v>
      </c>
      <c r="M77" s="9">
        <v>223330279.59</v>
      </c>
      <c r="N77" s="9">
        <v>181305804.63999999</v>
      </c>
      <c r="O77" s="9">
        <v>181908438.44999999</v>
      </c>
      <c r="P77" s="9">
        <v>134543426.56999999</v>
      </c>
      <c r="Q77" s="9">
        <v>151452813.37</v>
      </c>
      <c r="R77" s="9">
        <v>152362260.96000001</v>
      </c>
      <c r="S77" s="9">
        <v>174041309.16999999</v>
      </c>
      <c r="T77" s="9">
        <v>118537498.06</v>
      </c>
      <c r="U77" s="9">
        <v>159466775.96000001</v>
      </c>
      <c r="V77" s="9">
        <v>110711320.17</v>
      </c>
      <c r="W77" s="9">
        <v>131109380.5</v>
      </c>
      <c r="X77" s="9">
        <v>108673027.65000001</v>
      </c>
      <c r="Y77" s="9">
        <v>119087454.37</v>
      </c>
      <c r="Z77" s="9">
        <v>70109155.219999999</v>
      </c>
      <c r="AA77" s="9">
        <v>77439108.620000005</v>
      </c>
      <c r="AB77" s="9">
        <v>86577989.799999997</v>
      </c>
      <c r="AC77" s="9">
        <v>122108143.67</v>
      </c>
      <c r="AD77" s="9">
        <v>78755587.840000004</v>
      </c>
      <c r="AE77" s="9">
        <v>63960690.920000002</v>
      </c>
      <c r="AF77" s="9">
        <v>57908533.219999999</v>
      </c>
      <c r="AG77" s="9">
        <v>65243020.100000001</v>
      </c>
      <c r="AH77" s="9">
        <v>46011074.549999997</v>
      </c>
      <c r="AI77" s="9">
        <v>60146813.200000003</v>
      </c>
      <c r="AJ77" s="9">
        <v>44432491.100000001</v>
      </c>
      <c r="AK77" s="9">
        <v>50813880.420000002</v>
      </c>
      <c r="AL77" s="9">
        <v>44890356.670000002</v>
      </c>
      <c r="AM77" s="9">
        <v>33593424.039999999</v>
      </c>
      <c r="AN77" s="9">
        <v>41683150.840000004</v>
      </c>
      <c r="AO77" s="9">
        <v>58405899.560000002</v>
      </c>
      <c r="AP77" s="9">
        <v>29844161.91</v>
      </c>
      <c r="AQ77" s="9">
        <v>27753545.030000001</v>
      </c>
      <c r="AR77" s="14">
        <v>17380025.140000001</v>
      </c>
      <c r="AS77" s="14">
        <v>38826132.479999997</v>
      </c>
      <c r="AT77" s="14">
        <v>37903167.049999997</v>
      </c>
      <c r="AU77" s="14">
        <v>19400271.59</v>
      </c>
      <c r="AV77" s="14">
        <v>33973006.369999997</v>
      </c>
      <c r="AW77" s="14">
        <v>29401093.530000001</v>
      </c>
      <c r="AX77" s="14">
        <v>18456754.850000001</v>
      </c>
      <c r="AY77" s="14">
        <v>8024723.7999999998</v>
      </c>
      <c r="AZ77" s="14">
        <v>12222929.609999999</v>
      </c>
      <c r="BA77" s="14">
        <v>10414030.98</v>
      </c>
      <c r="BB77" s="14">
        <v>7705827.2599999998</v>
      </c>
      <c r="BC77" s="14">
        <v>3230160.81</v>
      </c>
      <c r="BD77" s="14">
        <v>2407173.23</v>
      </c>
      <c r="BE77" s="14">
        <v>4960590.49</v>
      </c>
      <c r="BF77" s="14">
        <v>3965397.01</v>
      </c>
      <c r="BG77" s="14">
        <v>2643798.33</v>
      </c>
    </row>
    <row r="78" spans="1:59">
      <c r="A78" s="7" t="s">
        <v>266</v>
      </c>
      <c r="B78" s="10">
        <v>18290000</v>
      </c>
      <c r="C78" s="10">
        <v>3920000</v>
      </c>
      <c r="D78" s="10">
        <v>4449034.32</v>
      </c>
      <c r="E78" s="10">
        <v>7998117.6600000001</v>
      </c>
      <c r="F78" s="10">
        <v>12558117.66</v>
      </c>
      <c r="G78" s="10">
        <v>18194625</v>
      </c>
      <c r="H78" s="10">
        <v>13440000</v>
      </c>
      <c r="I78" s="10"/>
      <c r="J78" s="10"/>
      <c r="K78" s="10"/>
      <c r="L78" s="10">
        <v>97742000</v>
      </c>
      <c r="M78" s="10">
        <v>67142000</v>
      </c>
      <c r="N78" s="10">
        <v>6600000</v>
      </c>
      <c r="O78" s="10"/>
      <c r="P78" s="10"/>
      <c r="Q78" s="10"/>
      <c r="R78" s="10">
        <v>13000000</v>
      </c>
      <c r="S78" s="10">
        <v>13000000</v>
      </c>
      <c r="T78" s="10">
        <v>13000000</v>
      </c>
      <c r="U78" s="10">
        <v>13000000</v>
      </c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5">
        <v>1000000</v>
      </c>
      <c r="AS78" s="15">
        <v>1500000</v>
      </c>
      <c r="AT78" s="15"/>
      <c r="AU78" s="15"/>
      <c r="AV78" s="15"/>
      <c r="AW78" s="15"/>
      <c r="AX78" s="15"/>
      <c r="AY78" s="15"/>
      <c r="AZ78" s="15">
        <v>1750000</v>
      </c>
      <c r="BA78" s="15">
        <v>1750000</v>
      </c>
      <c r="BB78" s="15"/>
      <c r="BC78" s="15"/>
      <c r="BD78" s="15"/>
      <c r="BE78" s="15"/>
      <c r="BF78" s="15"/>
      <c r="BG78" s="15"/>
    </row>
    <row r="79" spans="1:59">
      <c r="A79" s="7" t="s">
        <v>267</v>
      </c>
      <c r="B79" s="9">
        <v>325516543.35000002</v>
      </c>
      <c r="C79" s="9">
        <v>341903698.54000002</v>
      </c>
      <c r="D79" s="9">
        <v>260803362.28999999</v>
      </c>
      <c r="E79" s="9">
        <v>298187175.85000002</v>
      </c>
      <c r="F79" s="9">
        <v>252863121.22999999</v>
      </c>
      <c r="G79" s="9">
        <v>286830138.38999999</v>
      </c>
      <c r="H79" s="9">
        <v>219654325.43000001</v>
      </c>
      <c r="I79" s="9">
        <v>266195812.19</v>
      </c>
      <c r="J79" s="9">
        <v>170985195.40000001</v>
      </c>
      <c r="K79" s="9">
        <v>245051666.40000001</v>
      </c>
      <c r="L79" s="9">
        <v>170715444.68000001</v>
      </c>
      <c r="M79" s="9">
        <v>156188279.59</v>
      </c>
      <c r="N79" s="9">
        <v>174705804.63999999</v>
      </c>
      <c r="O79" s="9">
        <v>181908438.44999999</v>
      </c>
      <c r="P79" s="9">
        <v>134543426.56999999</v>
      </c>
      <c r="Q79" s="9">
        <v>151452813.37</v>
      </c>
      <c r="R79" s="9">
        <v>139362260.96000001</v>
      </c>
      <c r="S79" s="9">
        <v>161041309.16999999</v>
      </c>
      <c r="T79" s="9">
        <v>105537498.06</v>
      </c>
      <c r="U79" s="9">
        <v>146466775.96000001</v>
      </c>
      <c r="V79" s="9">
        <v>110711320.17</v>
      </c>
      <c r="W79" s="9">
        <v>131109380.5</v>
      </c>
      <c r="X79" s="9">
        <v>108673027.65000001</v>
      </c>
      <c r="Y79" s="9">
        <v>119087454.37</v>
      </c>
      <c r="Z79" s="9"/>
      <c r="AA79" s="9">
        <v>77439108.620000005</v>
      </c>
      <c r="AB79" s="9"/>
      <c r="AC79" s="9">
        <v>122108143.67</v>
      </c>
      <c r="AD79" s="9">
        <v>78755587.840000004</v>
      </c>
      <c r="AE79" s="9">
        <v>63960690.920000002</v>
      </c>
      <c r="AF79" s="9">
        <v>57908533.219999999</v>
      </c>
      <c r="AG79" s="9">
        <v>65243020.100000001</v>
      </c>
      <c r="AH79" s="9">
        <v>46011074.549999997</v>
      </c>
      <c r="AI79" s="9">
        <v>60146813.200000003</v>
      </c>
      <c r="AJ79" s="9">
        <v>44432491.100000001</v>
      </c>
      <c r="AK79" s="9">
        <v>50813880.420000002</v>
      </c>
      <c r="AL79" s="9">
        <v>44890356.670000002</v>
      </c>
      <c r="AM79" s="9">
        <v>33593424.039999999</v>
      </c>
      <c r="AN79" s="9">
        <v>41683150.840000004</v>
      </c>
      <c r="AO79" s="9">
        <v>58405899.560000002</v>
      </c>
      <c r="AP79" s="9">
        <v>29844161.91</v>
      </c>
      <c r="AQ79" s="9">
        <v>27753545.030000001</v>
      </c>
      <c r="AR79" s="14">
        <v>16380025.140000001</v>
      </c>
      <c r="AS79" s="14">
        <v>37326132.479999997</v>
      </c>
      <c r="AT79" s="14">
        <v>37903167.049999997</v>
      </c>
      <c r="AU79" s="14">
        <v>19400271.59</v>
      </c>
      <c r="AV79" s="14">
        <v>33973006.369999997</v>
      </c>
      <c r="AW79" s="14">
        <v>29401093.530000001</v>
      </c>
      <c r="AX79" s="14">
        <v>18456754.850000001</v>
      </c>
      <c r="AY79" s="14">
        <v>8024723.7999999998</v>
      </c>
      <c r="AZ79" s="14">
        <v>10472929.609999999</v>
      </c>
      <c r="BA79" s="14">
        <v>8664030.9800000004</v>
      </c>
      <c r="BB79" s="14">
        <v>7705827.2599999998</v>
      </c>
      <c r="BC79" s="14">
        <v>3230160.81</v>
      </c>
      <c r="BD79" s="14">
        <v>2407173.23</v>
      </c>
      <c r="BE79" s="14">
        <v>4960590.49</v>
      </c>
      <c r="BF79" s="14">
        <v>3965397.01</v>
      </c>
      <c r="BG79" s="14">
        <v>2643798.33</v>
      </c>
    </row>
    <row r="80" spans="1:59">
      <c r="A80" s="7" t="s">
        <v>268</v>
      </c>
      <c r="B80" s="10"/>
      <c r="C80" s="10"/>
      <c r="D80" s="10"/>
      <c r="E80" s="10"/>
      <c r="F80" s="10">
        <v>10070.08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>
        <v>0</v>
      </c>
      <c r="V80" s="10"/>
      <c r="W80" s="10">
        <v>32577736.609999999</v>
      </c>
      <c r="X80" s="10">
        <v>26194018.579999998</v>
      </c>
      <c r="Y80" s="10">
        <v>20460704.940000001</v>
      </c>
      <c r="Z80" s="10">
        <v>11928034.029999999</v>
      </c>
      <c r="AA80" s="10">
        <v>24734057.640000001</v>
      </c>
      <c r="AB80" s="10">
        <v>28471179.98</v>
      </c>
      <c r="AC80" s="10">
        <v>37113249.090000004</v>
      </c>
      <c r="AD80" s="10">
        <v>32028038.379999999</v>
      </c>
      <c r="AE80" s="10">
        <v>33488784.949999999</v>
      </c>
      <c r="AF80" s="10">
        <v>10597955.720000001</v>
      </c>
      <c r="AG80" s="10">
        <v>32170086.449999999</v>
      </c>
      <c r="AH80" s="10">
        <v>15031552.720000001</v>
      </c>
      <c r="AI80" s="10">
        <v>15713824.77</v>
      </c>
      <c r="AJ80" s="10">
        <v>13272644.33</v>
      </c>
      <c r="AK80" s="10">
        <v>9713627.7400000002</v>
      </c>
      <c r="AL80" s="10">
        <v>6080986.5</v>
      </c>
      <c r="AM80" s="10">
        <v>7466493.6200000001</v>
      </c>
      <c r="AN80" s="10">
        <v>8159622.4699999997</v>
      </c>
      <c r="AO80" s="10">
        <v>5119475.67</v>
      </c>
      <c r="AP80" s="10">
        <v>7222809.4500000002</v>
      </c>
      <c r="AQ80" s="10">
        <v>2664374.15</v>
      </c>
      <c r="AR80" s="15">
        <v>4872650.26</v>
      </c>
      <c r="AS80" s="15">
        <v>10607815</v>
      </c>
      <c r="AT80" s="15">
        <v>12088863.27</v>
      </c>
      <c r="AU80" s="15">
        <v>8426159.5099999998</v>
      </c>
      <c r="AV80" s="15">
        <v>25873655.350000001</v>
      </c>
      <c r="AW80" s="15">
        <v>15634029.07</v>
      </c>
      <c r="AX80" s="15">
        <v>19064723.510000002</v>
      </c>
      <c r="AY80" s="15">
        <v>26088602.780000001</v>
      </c>
      <c r="AZ80" s="15">
        <v>21694347.469999999</v>
      </c>
      <c r="BA80" s="15">
        <v>17810749.84</v>
      </c>
      <c r="BB80" s="15">
        <v>7605705.4000000004</v>
      </c>
      <c r="BC80" s="15">
        <v>24681283.52</v>
      </c>
      <c r="BD80" s="15">
        <v>5584862.8600000003</v>
      </c>
      <c r="BE80" s="15">
        <v>18093156.510000002</v>
      </c>
      <c r="BF80" s="15">
        <v>3582832.86</v>
      </c>
      <c r="BG80" s="15">
        <v>4386836.54</v>
      </c>
    </row>
    <row r="81" spans="1:59">
      <c r="A81" s="7" t="s">
        <v>269</v>
      </c>
      <c r="B81" s="9">
        <v>460120354.56</v>
      </c>
      <c r="C81" s="9">
        <v>446358451.32999998</v>
      </c>
      <c r="D81" s="9">
        <v>433792257.94</v>
      </c>
      <c r="E81" s="9">
        <v>461147281.07999998</v>
      </c>
      <c r="F81" s="9">
        <v>430462768.81</v>
      </c>
      <c r="G81" s="9">
        <v>435809098.37</v>
      </c>
      <c r="H81" s="9">
        <v>444110774.56</v>
      </c>
      <c r="I81" s="9">
        <v>410919441.07999998</v>
      </c>
      <c r="J81" s="9">
        <v>151286766.68000001</v>
      </c>
      <c r="K81" s="9">
        <v>180300658.21000001</v>
      </c>
      <c r="L81" s="9">
        <v>142310704.72</v>
      </c>
      <c r="M81" s="9">
        <v>126882933.95</v>
      </c>
      <c r="N81" s="9">
        <v>134933457.41999999</v>
      </c>
      <c r="O81" s="9">
        <v>157563064.16</v>
      </c>
      <c r="P81" s="9">
        <v>124889979.12</v>
      </c>
      <c r="Q81" s="9">
        <v>110817902.38</v>
      </c>
      <c r="R81" s="9">
        <v>101372903.95</v>
      </c>
      <c r="S81" s="9">
        <v>115318901.09</v>
      </c>
      <c r="T81" s="9">
        <v>40794540.200000003</v>
      </c>
      <c r="U81" s="9">
        <v>47124823.990000002</v>
      </c>
      <c r="V81" s="9">
        <v>103045149.88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</row>
    <row r="82" spans="1:59">
      <c r="A82" s="7" t="s">
        <v>270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</row>
    <row r="83" spans="1:59">
      <c r="A83" s="7" t="s">
        <v>271</v>
      </c>
      <c r="B83" s="9">
        <v>177204937.71000001</v>
      </c>
      <c r="C83" s="9">
        <v>210547550.31999999</v>
      </c>
      <c r="D83" s="9">
        <v>196386597.41</v>
      </c>
      <c r="E83" s="9">
        <v>172420752.69</v>
      </c>
      <c r="F83" s="9">
        <v>162876049.50999999</v>
      </c>
      <c r="G83" s="9">
        <v>194943349.05000001</v>
      </c>
      <c r="H83" s="9">
        <v>210593716.41</v>
      </c>
      <c r="I83" s="9">
        <v>176886675.15000001</v>
      </c>
      <c r="J83" s="9">
        <v>71971675.829999998</v>
      </c>
      <c r="K83" s="9">
        <v>134325239.09999999</v>
      </c>
      <c r="L83" s="9">
        <v>116214316.73999999</v>
      </c>
      <c r="M83" s="9">
        <v>85025585.049999997</v>
      </c>
      <c r="N83" s="9">
        <v>64280418.520000003</v>
      </c>
      <c r="O83" s="9">
        <v>106704386.84</v>
      </c>
      <c r="P83" s="9">
        <v>90583375.810000002</v>
      </c>
      <c r="Q83" s="9">
        <v>69849919.400000006</v>
      </c>
      <c r="R83" s="9">
        <v>59324609.950000003</v>
      </c>
      <c r="S83" s="9">
        <v>101270124.7</v>
      </c>
      <c r="T83" s="9">
        <v>53433901.350000001</v>
      </c>
      <c r="U83" s="9">
        <v>66674304.780000001</v>
      </c>
      <c r="V83" s="9">
        <v>46445050.57</v>
      </c>
      <c r="W83" s="9">
        <v>76434662.180000007</v>
      </c>
      <c r="X83" s="9">
        <v>61141503.710000001</v>
      </c>
      <c r="Y83" s="9">
        <v>50123734.229999997</v>
      </c>
      <c r="Z83" s="9">
        <v>46482688.509999998</v>
      </c>
      <c r="AA83" s="9">
        <v>66423326.039999999</v>
      </c>
      <c r="AB83" s="9">
        <v>64909299.920000002</v>
      </c>
      <c r="AC83" s="9">
        <v>53240776.390000001</v>
      </c>
      <c r="AD83" s="9">
        <v>38287351.609999999</v>
      </c>
      <c r="AE83" s="9">
        <v>41100044.409999996</v>
      </c>
      <c r="AF83" s="9">
        <v>23691939.68</v>
      </c>
      <c r="AG83" s="9">
        <v>24906344.260000002</v>
      </c>
      <c r="AH83" s="9">
        <v>16519032.279999999</v>
      </c>
      <c r="AI83" s="9">
        <v>29479167</v>
      </c>
      <c r="AJ83" s="9">
        <v>13661786.16</v>
      </c>
      <c r="AK83" s="9">
        <v>9662317.6799999997</v>
      </c>
      <c r="AL83" s="9">
        <v>5260798.53</v>
      </c>
      <c r="AM83" s="9">
        <v>15847844.73</v>
      </c>
      <c r="AN83" s="9">
        <v>13124996.58</v>
      </c>
      <c r="AO83" s="9">
        <v>5158251.24</v>
      </c>
      <c r="AP83" s="9">
        <v>4746379.42</v>
      </c>
      <c r="AQ83" s="9">
        <v>6328573.9800000004</v>
      </c>
      <c r="AR83" s="14">
        <v>5367634.25</v>
      </c>
      <c r="AS83" s="14">
        <v>3505081.25</v>
      </c>
      <c r="AT83" s="14">
        <v>3945636.56</v>
      </c>
      <c r="AU83" s="14">
        <v>9688432.8200000003</v>
      </c>
      <c r="AV83" s="14">
        <v>6300896.8700000001</v>
      </c>
      <c r="AW83" s="14">
        <v>4966282.54</v>
      </c>
      <c r="AX83" s="14">
        <v>7954554.5499999998</v>
      </c>
      <c r="AY83" s="14">
        <v>8748996.9700000007</v>
      </c>
      <c r="AZ83" s="14">
        <v>3976914.07</v>
      </c>
      <c r="BA83" s="14">
        <v>3180564.85</v>
      </c>
      <c r="BB83" s="14">
        <v>1489477.11</v>
      </c>
      <c r="BC83" s="14">
        <v>6138071.8399999999</v>
      </c>
      <c r="BD83" s="14">
        <v>3800231.39</v>
      </c>
      <c r="BE83" s="14">
        <v>4569674.28</v>
      </c>
      <c r="BF83" s="14">
        <v>893484</v>
      </c>
      <c r="BG83" s="14">
        <v>342947</v>
      </c>
    </row>
    <row r="84" spans="1:59">
      <c r="A84" s="7" t="s">
        <v>272</v>
      </c>
      <c r="B84" s="10">
        <v>38162501.009999998</v>
      </c>
      <c r="C84" s="10">
        <v>50347844.119999997</v>
      </c>
      <c r="D84" s="10">
        <v>46101787.409999996</v>
      </c>
      <c r="E84" s="10">
        <v>42360633.240000002</v>
      </c>
      <c r="F84" s="10">
        <v>59956835.460000001</v>
      </c>
      <c r="G84" s="10">
        <v>43541937.829999998</v>
      </c>
      <c r="H84" s="10">
        <v>58153885.75</v>
      </c>
      <c r="I84" s="10">
        <v>37687842.600000001</v>
      </c>
      <c r="J84" s="10">
        <v>33299800.469999999</v>
      </c>
      <c r="K84" s="10">
        <v>44093249.18</v>
      </c>
      <c r="L84" s="10">
        <v>20498000.27</v>
      </c>
      <c r="M84" s="10">
        <v>5903339.8700000001</v>
      </c>
      <c r="N84" s="10">
        <v>29529540.73</v>
      </c>
      <c r="O84" s="10">
        <v>44321894.07</v>
      </c>
      <c r="P84" s="10">
        <v>24301813.82</v>
      </c>
      <c r="Q84" s="10">
        <v>37679665.710000001</v>
      </c>
      <c r="R84" s="10">
        <v>42578362.68</v>
      </c>
      <c r="S84" s="10">
        <v>30529023.510000002</v>
      </c>
      <c r="T84" s="10">
        <v>50750218.079999998</v>
      </c>
      <c r="U84" s="10">
        <v>39871774.469999999</v>
      </c>
      <c r="V84" s="10">
        <v>39750759.920000002</v>
      </c>
      <c r="W84" s="10">
        <v>28248257.469999999</v>
      </c>
      <c r="X84" s="10">
        <v>29037077.370000001</v>
      </c>
      <c r="Y84" s="10">
        <v>29113861.949999999</v>
      </c>
      <c r="Z84" s="10">
        <v>27791278.030000001</v>
      </c>
      <c r="AA84" s="10">
        <v>22671722.449999999</v>
      </c>
      <c r="AB84" s="10">
        <v>26035903.359999999</v>
      </c>
      <c r="AC84" s="10">
        <v>31768281.98</v>
      </c>
      <c r="AD84" s="10">
        <v>32032532.5</v>
      </c>
      <c r="AE84" s="10">
        <v>24115496.23</v>
      </c>
      <c r="AF84" s="10">
        <v>34141920.340000004</v>
      </c>
      <c r="AG84" s="10">
        <v>21813276.640000001</v>
      </c>
      <c r="AH84" s="10">
        <v>33699196.689999998</v>
      </c>
      <c r="AI84" s="10">
        <v>20795143.16</v>
      </c>
      <c r="AJ84" s="10">
        <v>16902194.98</v>
      </c>
      <c r="AK84" s="10">
        <v>3863722.23</v>
      </c>
      <c r="AL84" s="10">
        <v>16974044.699999999</v>
      </c>
      <c r="AM84" s="10">
        <v>-19257.18</v>
      </c>
      <c r="AN84" s="10">
        <v>13944243.51</v>
      </c>
      <c r="AO84" s="10">
        <v>17576413.5</v>
      </c>
      <c r="AP84" s="10">
        <v>18646415.27</v>
      </c>
      <c r="AQ84" s="10">
        <v>17967207.190000001</v>
      </c>
      <c r="AR84" s="15">
        <v>23426712.09</v>
      </c>
      <c r="AS84" s="15">
        <v>15363309.640000001</v>
      </c>
      <c r="AT84" s="15">
        <v>14687798.92</v>
      </c>
      <c r="AU84" s="15">
        <v>17652315.760000002</v>
      </c>
      <c r="AV84" s="15">
        <v>18972647.879999999</v>
      </c>
      <c r="AW84" s="15">
        <v>15414271.380000001</v>
      </c>
      <c r="AX84" s="15">
        <v>28132141.219999999</v>
      </c>
      <c r="AY84" s="15">
        <v>37630325.579999998</v>
      </c>
      <c r="AZ84" s="15">
        <v>24527178.109999999</v>
      </c>
      <c r="BA84" s="15">
        <v>21288206.57</v>
      </c>
      <c r="BB84" s="15">
        <v>17087923.649999999</v>
      </c>
      <c r="BC84" s="15">
        <v>10059724.32</v>
      </c>
      <c r="BD84" s="15">
        <v>14593226.779999999</v>
      </c>
      <c r="BE84" s="15">
        <v>13716412.369999999</v>
      </c>
      <c r="BF84" s="15">
        <v>4990108.91</v>
      </c>
      <c r="BG84" s="15">
        <v>1027147.69</v>
      </c>
    </row>
    <row r="85" spans="1:59">
      <c r="A85" s="7" t="s">
        <v>273</v>
      </c>
      <c r="B85" s="9">
        <v>132365599.05</v>
      </c>
      <c r="C85" s="9">
        <v>140105564.00999999</v>
      </c>
      <c r="D85" s="9">
        <v>134630810.18000001</v>
      </c>
      <c r="E85" s="9">
        <v>110999980.76000001</v>
      </c>
      <c r="F85" s="9">
        <v>114947820.78</v>
      </c>
      <c r="G85" s="9">
        <v>110826160.69</v>
      </c>
      <c r="H85" s="9">
        <v>78510232.359999999</v>
      </c>
      <c r="I85" s="9">
        <v>86734954.530000001</v>
      </c>
      <c r="J85" s="9">
        <v>163618736.63999999</v>
      </c>
      <c r="K85" s="9">
        <v>160357039.25999999</v>
      </c>
      <c r="L85" s="9">
        <v>51423876.719999999</v>
      </c>
      <c r="M85" s="9">
        <v>77636354.239999995</v>
      </c>
      <c r="N85" s="9">
        <v>57422254.969999999</v>
      </c>
      <c r="O85" s="9">
        <v>47520005.43</v>
      </c>
      <c r="P85" s="9">
        <v>37996834.549999997</v>
      </c>
      <c r="Q85" s="9">
        <v>42536148.590000004</v>
      </c>
      <c r="R85" s="9">
        <v>56132437.909999996</v>
      </c>
      <c r="S85" s="9">
        <v>51613203.649999999</v>
      </c>
      <c r="T85" s="9">
        <v>121464335.27</v>
      </c>
      <c r="U85" s="9">
        <v>132435889.15000001</v>
      </c>
      <c r="V85" s="9">
        <v>59807269.020000003</v>
      </c>
      <c r="W85" s="9">
        <v>117214810.98</v>
      </c>
      <c r="X85" s="9">
        <v>104487756.15000001</v>
      </c>
      <c r="Y85" s="9">
        <v>148378044.97999999</v>
      </c>
      <c r="Z85" s="9">
        <v>101234197.2</v>
      </c>
      <c r="AA85" s="9">
        <v>122033972.56</v>
      </c>
      <c r="AB85" s="9">
        <v>148485933.56999999</v>
      </c>
      <c r="AC85" s="9">
        <v>244444081.69999999</v>
      </c>
      <c r="AD85" s="9">
        <v>112607295.51000001</v>
      </c>
      <c r="AE85" s="9">
        <v>84826550.310000002</v>
      </c>
      <c r="AF85" s="9">
        <v>70707756.980000004</v>
      </c>
      <c r="AG85" s="9">
        <v>60926208.670000002</v>
      </c>
      <c r="AH85" s="9">
        <v>56846844.07</v>
      </c>
      <c r="AI85" s="9">
        <v>57881917.170000002</v>
      </c>
      <c r="AJ85" s="9">
        <v>33400755.710000001</v>
      </c>
      <c r="AK85" s="9">
        <v>23861244.620000001</v>
      </c>
      <c r="AL85" s="9">
        <v>20384505.030000001</v>
      </c>
      <c r="AM85" s="9">
        <v>16229127.59</v>
      </c>
      <c r="AN85" s="9">
        <v>17041838.77</v>
      </c>
      <c r="AO85" s="9">
        <v>15605787.779999999</v>
      </c>
      <c r="AP85" s="9">
        <v>14322216.300000001</v>
      </c>
      <c r="AQ85" s="9">
        <v>13504743.08</v>
      </c>
      <c r="AR85" s="14">
        <v>14383013.369999999</v>
      </c>
      <c r="AS85" s="14">
        <v>10508413.98</v>
      </c>
      <c r="AT85" s="14">
        <v>76229184.230000004</v>
      </c>
      <c r="AU85" s="14">
        <v>9905657.8699999992</v>
      </c>
      <c r="AV85" s="14">
        <v>3220622.56</v>
      </c>
      <c r="AW85" s="14">
        <v>2693839.1</v>
      </c>
      <c r="AX85" s="14">
        <v>69194398.700000003</v>
      </c>
      <c r="AY85" s="14">
        <v>2876110.1</v>
      </c>
      <c r="AZ85" s="14">
        <v>2842500.1</v>
      </c>
      <c r="BA85" s="14">
        <v>3418129</v>
      </c>
      <c r="BB85" s="14">
        <v>8815749.0999999996</v>
      </c>
      <c r="BC85" s="14">
        <v>2803674.1</v>
      </c>
      <c r="BD85" s="14">
        <v>1219449.6599999999</v>
      </c>
      <c r="BE85" s="14">
        <v>1448437.84</v>
      </c>
      <c r="BF85" s="14">
        <v>4906143.88</v>
      </c>
      <c r="BG85" s="14">
        <v>1475567.32</v>
      </c>
    </row>
    <row r="86" spans="1:59">
      <c r="A86" s="7" t="s">
        <v>274</v>
      </c>
      <c r="B86" s="10"/>
      <c r="C86" s="10"/>
      <c r="D86" s="10">
        <v>-30050</v>
      </c>
      <c r="E86" s="10"/>
      <c r="F86" s="10">
        <v>34895.83</v>
      </c>
      <c r="G86" s="10"/>
      <c r="H86" s="10"/>
      <c r="I86" s="10"/>
      <c r="J86" s="10"/>
      <c r="K86" s="10"/>
      <c r="L86" s="10"/>
      <c r="M86" s="10"/>
      <c r="N86" s="10"/>
      <c r="O86" s="10"/>
      <c r="P86" s="10">
        <v>1661546.04</v>
      </c>
      <c r="Q86" s="10">
        <v>1264866.8799999999</v>
      </c>
      <c r="R86" s="10">
        <v>1882087.21</v>
      </c>
      <c r="S86" s="10">
        <v>656560.9</v>
      </c>
      <c r="T86" s="10">
        <v>982053.99</v>
      </c>
      <c r="U86" s="10">
        <v>1018010.28</v>
      </c>
      <c r="V86" s="10">
        <v>788513.82</v>
      </c>
      <c r="W86" s="10">
        <v>664486.96</v>
      </c>
      <c r="X86" s="10">
        <v>576132.76</v>
      </c>
      <c r="Y86" s="10">
        <v>876027.07</v>
      </c>
      <c r="Z86" s="10"/>
      <c r="AA86" s="10">
        <v>10396.86</v>
      </c>
      <c r="AB86" s="10"/>
      <c r="AC86" s="10">
        <v>56190.85</v>
      </c>
      <c r="AD86" s="10">
        <v>21931.25</v>
      </c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</row>
    <row r="87" spans="1:59">
      <c r="A87" s="7" t="s">
        <v>275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>
        <v>0</v>
      </c>
      <c r="R87" s="9"/>
      <c r="S87" s="9">
        <v>0</v>
      </c>
      <c r="T87" s="9"/>
      <c r="U87" s="9"/>
      <c r="V87" s="9"/>
      <c r="W87" s="9"/>
      <c r="X87" s="9"/>
      <c r="Y87" s="9">
        <v>37962882.899999999</v>
      </c>
      <c r="Z87" s="9"/>
      <c r="AA87" s="9"/>
      <c r="AB87" s="9"/>
      <c r="AC87" s="9">
        <v>141328683.59999999</v>
      </c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14"/>
      <c r="AS87" s="14"/>
      <c r="AT87" s="14">
        <v>66488000</v>
      </c>
      <c r="AU87" s="14"/>
      <c r="AV87" s="14"/>
      <c r="AW87" s="14"/>
      <c r="AX87" s="14">
        <v>66000000</v>
      </c>
      <c r="AY87" s="14"/>
      <c r="AZ87" s="14"/>
      <c r="BA87" s="14"/>
      <c r="BB87" s="14"/>
      <c r="BC87" s="14"/>
      <c r="BD87" s="14"/>
      <c r="BE87" s="14">
        <v>200000</v>
      </c>
      <c r="BF87" s="14"/>
      <c r="BG87" s="14"/>
    </row>
    <row r="88" spans="1:59">
      <c r="A88" s="7" t="s">
        <v>276</v>
      </c>
      <c r="B88" s="10"/>
      <c r="C88" s="10">
        <v>140105564.00999999</v>
      </c>
      <c r="D88" s="10"/>
      <c r="E88" s="10">
        <v>110999980.76000001</v>
      </c>
      <c r="F88" s="10"/>
      <c r="G88" s="10">
        <v>110826160.69</v>
      </c>
      <c r="H88" s="10"/>
      <c r="I88" s="10">
        <v>86734954.530000001</v>
      </c>
      <c r="J88" s="10"/>
      <c r="K88" s="10">
        <v>160357039.25999999</v>
      </c>
      <c r="L88" s="10"/>
      <c r="M88" s="10">
        <v>77636354.239999995</v>
      </c>
      <c r="N88" s="10"/>
      <c r="O88" s="10">
        <v>47520005.43</v>
      </c>
      <c r="P88" s="10"/>
      <c r="Q88" s="10">
        <v>41271281.710000001</v>
      </c>
      <c r="R88" s="10"/>
      <c r="S88" s="10">
        <v>50956642.75</v>
      </c>
      <c r="T88" s="10"/>
      <c r="U88" s="10">
        <v>131417878.87</v>
      </c>
      <c r="V88" s="10"/>
      <c r="W88" s="10">
        <v>116550324.02</v>
      </c>
      <c r="X88" s="10"/>
      <c r="Y88" s="10">
        <v>109539135.01000001</v>
      </c>
      <c r="Z88" s="10"/>
      <c r="AA88" s="10">
        <v>122023575.7</v>
      </c>
      <c r="AB88" s="10"/>
      <c r="AC88" s="10">
        <v>103059207.25</v>
      </c>
      <c r="AD88" s="10">
        <v>112585364.26000001</v>
      </c>
      <c r="AE88" s="10">
        <v>84826550.310000002</v>
      </c>
      <c r="AF88" s="10">
        <v>70707756.980000004</v>
      </c>
      <c r="AG88" s="10">
        <v>60926208.670000002</v>
      </c>
      <c r="AH88" s="10">
        <v>56846844.07</v>
      </c>
      <c r="AI88" s="10">
        <v>57881917.170000002</v>
      </c>
      <c r="AJ88" s="10">
        <v>33400755.710000001</v>
      </c>
      <c r="AK88" s="10">
        <v>23861244.620000001</v>
      </c>
      <c r="AL88" s="10">
        <v>20384505.030000001</v>
      </c>
      <c r="AM88" s="10">
        <v>16229127.59</v>
      </c>
      <c r="AN88" s="10">
        <v>17041838.77</v>
      </c>
      <c r="AO88" s="10">
        <v>15605787.779999999</v>
      </c>
      <c r="AP88" s="10">
        <v>14322216.300000001</v>
      </c>
      <c r="AQ88" s="10">
        <v>13504743.08</v>
      </c>
      <c r="AR88" s="15">
        <v>14383013.369999999</v>
      </c>
      <c r="AS88" s="15">
        <v>10508413.98</v>
      </c>
      <c r="AT88" s="15">
        <v>9741184.2300000004</v>
      </c>
      <c r="AU88" s="15">
        <v>9905657.8699999992</v>
      </c>
      <c r="AV88" s="15">
        <v>3220622.56</v>
      </c>
      <c r="AW88" s="15">
        <v>2693839.1</v>
      </c>
      <c r="AX88" s="15">
        <v>3194398.7</v>
      </c>
      <c r="AY88" s="15">
        <v>2876110.1</v>
      </c>
      <c r="AZ88" s="15">
        <v>2842500.1</v>
      </c>
      <c r="BA88" s="15">
        <v>3418129</v>
      </c>
      <c r="BB88" s="15">
        <v>8815749.0999999996</v>
      </c>
      <c r="BC88" s="15">
        <v>2803674.1</v>
      </c>
      <c r="BD88" s="15">
        <v>1219449.6599999999</v>
      </c>
      <c r="BE88" s="15">
        <v>1248437.8400000001</v>
      </c>
      <c r="BF88" s="15">
        <v>4906143.88</v>
      </c>
      <c r="BG88" s="15">
        <v>1475567.32</v>
      </c>
    </row>
    <row r="89" spans="1:59">
      <c r="A89" s="7" t="s">
        <v>277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>
        <v>2372324.63</v>
      </c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</row>
    <row r="90" spans="1:59">
      <c r="A90" s="7" t="s">
        <v>278</v>
      </c>
      <c r="B90" s="10">
        <v>117563828.5</v>
      </c>
      <c r="C90" s="10">
        <v>233874703.61000001</v>
      </c>
      <c r="D90" s="10">
        <v>390762317.97000003</v>
      </c>
      <c r="E90" s="10">
        <v>393058913.5</v>
      </c>
      <c r="F90" s="10">
        <v>92615457.959999993</v>
      </c>
      <c r="G90" s="10">
        <v>95577477.819999993</v>
      </c>
      <c r="H90" s="10">
        <v>89721977.189999998</v>
      </c>
      <c r="I90" s="10">
        <v>92833556.010000005</v>
      </c>
      <c r="J90" s="10">
        <v>12525120.630000001</v>
      </c>
      <c r="K90" s="10">
        <v>12856335.18</v>
      </c>
      <c r="L90" s="10">
        <v>22674410.559999999</v>
      </c>
      <c r="M90" s="10">
        <v>22225256.07</v>
      </c>
      <c r="N90" s="10">
        <v>21323186.73</v>
      </c>
      <c r="O90" s="10">
        <v>21313409.620000001</v>
      </c>
      <c r="P90" s="10">
        <v>18768737.809999999</v>
      </c>
      <c r="Q90" s="10">
        <v>18695519.649999999</v>
      </c>
      <c r="R90" s="10">
        <v>13740526.27</v>
      </c>
      <c r="S90" s="10">
        <v>13643504.300000001</v>
      </c>
      <c r="T90" s="10">
        <v>14239854.810000001</v>
      </c>
      <c r="U90" s="10">
        <v>14803167.67</v>
      </c>
      <c r="V90" s="10">
        <v>14814877.220000001</v>
      </c>
      <c r="W90" s="10">
        <v>14587168.34</v>
      </c>
      <c r="X90" s="10">
        <v>3960824</v>
      </c>
      <c r="Y90" s="10">
        <v>3849832</v>
      </c>
      <c r="Z90" s="10">
        <v>3770760</v>
      </c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</row>
    <row r="91" spans="1:59">
      <c r="A91" s="7" t="s">
        <v>279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</row>
    <row r="92" spans="1:59">
      <c r="A92" s="7" t="s">
        <v>280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</row>
    <row r="93" spans="1:59">
      <c r="A93" s="7" t="s">
        <v>281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</row>
    <row r="94" spans="1:59">
      <c r="A94" s="7" t="s">
        <v>282</v>
      </c>
      <c r="B94" s="10">
        <v>142253796.94</v>
      </c>
      <c r="C94" s="10">
        <v>136576527.18000001</v>
      </c>
      <c r="D94" s="10">
        <v>24618877.469999999</v>
      </c>
      <c r="E94" s="10">
        <v>25186539.690000001</v>
      </c>
      <c r="F94" s="10">
        <v>22467852.890000001</v>
      </c>
      <c r="G94" s="10">
        <v>23520372.780000001</v>
      </c>
      <c r="H94" s="10">
        <v>22689025.489999998</v>
      </c>
      <c r="I94" s="10">
        <v>22614974.280000001</v>
      </c>
      <c r="J94" s="10">
        <v>21230718.68</v>
      </c>
      <c r="K94" s="10">
        <v>19496207.530000001</v>
      </c>
      <c r="L94" s="10">
        <v>22208192.379999999</v>
      </c>
      <c r="M94" s="10">
        <v>20409084.579999998</v>
      </c>
      <c r="N94" s="10">
        <v>19106502.52</v>
      </c>
      <c r="O94" s="10">
        <v>21622420.879999999</v>
      </c>
      <c r="P94" s="10">
        <v>16317150.58</v>
      </c>
      <c r="Q94" s="10">
        <v>13274082.98</v>
      </c>
      <c r="R94" s="10">
        <v>10969720.939999999</v>
      </c>
      <c r="S94" s="10">
        <v>15336025.779999999</v>
      </c>
      <c r="T94" s="10"/>
      <c r="U94" s="10"/>
      <c r="V94" s="10"/>
      <c r="W94" s="10"/>
      <c r="X94" s="10">
        <v>1080057.44</v>
      </c>
      <c r="Y94" s="10">
        <v>1080057.44</v>
      </c>
      <c r="Z94" s="10">
        <v>1298527.98</v>
      </c>
      <c r="AA94" s="10">
        <v>1298527.98</v>
      </c>
      <c r="AB94" s="10">
        <v>1393601.73</v>
      </c>
      <c r="AC94" s="10">
        <v>1393601.73</v>
      </c>
      <c r="AD94" s="10">
        <v>1476935.06</v>
      </c>
      <c r="AE94" s="10">
        <v>1476935.06</v>
      </c>
      <c r="AF94" s="10">
        <v>1427791.2</v>
      </c>
      <c r="AG94" s="10">
        <v>1427791.2</v>
      </c>
      <c r="AH94" s="10">
        <v>1427791.2</v>
      </c>
      <c r="AI94" s="10">
        <v>1427791.2</v>
      </c>
      <c r="AJ94" s="10">
        <v>1006986.79</v>
      </c>
      <c r="AK94" s="10">
        <v>1006986.79</v>
      </c>
      <c r="AL94" s="10">
        <v>774248.13</v>
      </c>
      <c r="AM94" s="10">
        <v>1006986.79</v>
      </c>
      <c r="AN94" s="10">
        <v>790678.94</v>
      </c>
      <c r="AO94" s="10">
        <v>824802.23</v>
      </c>
      <c r="AP94" s="10">
        <v>1189849.69</v>
      </c>
      <c r="AQ94" s="10">
        <v>1049293.3700000001</v>
      </c>
      <c r="AR94" s="15">
        <v>1034218.24</v>
      </c>
      <c r="AS94" s="15">
        <v>1112965.47</v>
      </c>
      <c r="AT94" s="15">
        <v>1204166.18</v>
      </c>
      <c r="AU94" s="15">
        <v>1176529.06</v>
      </c>
      <c r="AV94" s="15">
        <v>1468728.9</v>
      </c>
      <c r="AW94" s="15">
        <v>1468728.9</v>
      </c>
      <c r="AX94" s="15">
        <v>1468728.9</v>
      </c>
      <c r="AY94" s="15">
        <v>1468728.9</v>
      </c>
      <c r="AZ94" s="15"/>
      <c r="BA94" s="15"/>
      <c r="BB94" s="15"/>
      <c r="BC94" s="15"/>
      <c r="BD94" s="15"/>
      <c r="BE94" s="15"/>
      <c r="BF94" s="15"/>
      <c r="BG94" s="15">
        <v>100000</v>
      </c>
    </row>
    <row r="95" spans="1:59">
      <c r="A95" s="7" t="s">
        <v>283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</row>
    <row r="96" spans="1:59">
      <c r="A96" s="7" t="s">
        <v>284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</row>
    <row r="97" spans="1:59">
      <c r="A97" s="7" t="s">
        <v>285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</row>
    <row r="98" spans="1:59">
      <c r="A98" s="7" t="s">
        <v>286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</row>
    <row r="99" spans="1:59">
      <c r="A99" s="7" t="s">
        <v>287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</row>
    <row r="100" spans="1:59">
      <c r="A100" s="7" t="s">
        <v>288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</row>
    <row r="101" spans="1:59">
      <c r="A101" s="7" t="s">
        <v>289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</row>
    <row r="102" spans="1:59">
      <c r="A102" s="7" t="s">
        <v>290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</row>
    <row r="103" spans="1:59">
      <c r="A103" s="7" t="s">
        <v>291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</row>
    <row r="104" spans="1:59">
      <c r="A104" s="7" t="s">
        <v>292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</row>
    <row r="105" spans="1:59">
      <c r="A105" s="7" t="s">
        <v>293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</row>
    <row r="106" spans="1:59">
      <c r="A106" s="7" t="s">
        <v>294</v>
      </c>
      <c r="B106" s="10">
        <v>1436504702.25</v>
      </c>
      <c r="C106" s="10">
        <v>1693710727.3599999</v>
      </c>
      <c r="D106" s="10">
        <v>1561089601.73</v>
      </c>
      <c r="E106" s="10">
        <v>1511433157.8499999</v>
      </c>
      <c r="F106" s="10">
        <v>1173833560.7</v>
      </c>
      <c r="G106" s="10">
        <v>1299123831.6099999</v>
      </c>
      <c r="H106" s="10">
        <v>1226948732.04</v>
      </c>
      <c r="I106" s="10">
        <v>1503692432.23</v>
      </c>
      <c r="J106" s="10">
        <v>661930950.64999998</v>
      </c>
      <c r="K106" s="10">
        <v>833580394.86000001</v>
      </c>
      <c r="L106" s="10">
        <v>683826946.07000005</v>
      </c>
      <c r="M106" s="10">
        <v>789657756.35000002</v>
      </c>
      <c r="N106" s="10">
        <v>659738169.10000002</v>
      </c>
      <c r="O106" s="10">
        <v>705862754.96000004</v>
      </c>
      <c r="P106" s="10">
        <v>679518396.61000001</v>
      </c>
      <c r="Q106" s="10">
        <v>582306052.08000004</v>
      </c>
      <c r="R106" s="10">
        <v>636990822.65999997</v>
      </c>
      <c r="S106" s="10">
        <v>551752092.20000005</v>
      </c>
      <c r="T106" s="10">
        <v>558763706.63999999</v>
      </c>
      <c r="U106" s="10">
        <v>619920094.88999999</v>
      </c>
      <c r="V106" s="10">
        <v>500178914.50999999</v>
      </c>
      <c r="W106" s="10">
        <v>400172016.07999998</v>
      </c>
      <c r="X106" s="10">
        <v>377235372.24000001</v>
      </c>
      <c r="Y106" s="10">
        <v>401137860.12</v>
      </c>
      <c r="Z106" s="10">
        <v>280175636.11000001</v>
      </c>
      <c r="AA106" s="10">
        <v>317240679.49000001</v>
      </c>
      <c r="AB106" s="10">
        <v>393194329.85000002</v>
      </c>
      <c r="AC106" s="10">
        <v>532343377.76999998</v>
      </c>
      <c r="AD106" s="10">
        <v>310187740.89999998</v>
      </c>
      <c r="AE106" s="10">
        <v>248968501.88</v>
      </c>
      <c r="AF106" s="10">
        <v>198475897.13999999</v>
      </c>
      <c r="AG106" s="10">
        <v>206486727.31999999</v>
      </c>
      <c r="AH106" s="10">
        <v>169535491.50999999</v>
      </c>
      <c r="AI106" s="10">
        <v>185444656.5</v>
      </c>
      <c r="AJ106" s="10">
        <v>122676859.06999999</v>
      </c>
      <c r="AK106" s="10">
        <v>98921779.480000004</v>
      </c>
      <c r="AL106" s="10">
        <v>94364939.560000002</v>
      </c>
      <c r="AM106" s="10">
        <v>74124619.590000004</v>
      </c>
      <c r="AN106" s="10">
        <v>94744531.109999999</v>
      </c>
      <c r="AO106" s="10">
        <v>102690629.98</v>
      </c>
      <c r="AP106" s="10">
        <v>75971832.040000007</v>
      </c>
      <c r="AQ106" s="10">
        <v>69267736.799999997</v>
      </c>
      <c r="AR106" s="15">
        <v>66464253.350000001</v>
      </c>
      <c r="AS106" s="15">
        <v>79923717.819999993</v>
      </c>
      <c r="AT106" s="15">
        <v>146058816.21000001</v>
      </c>
      <c r="AU106" s="15">
        <v>66249366.609999999</v>
      </c>
      <c r="AV106" s="15">
        <v>89809557.930000007</v>
      </c>
      <c r="AW106" s="15">
        <v>69578244.519999996</v>
      </c>
      <c r="AX106" s="15">
        <v>144271301.72999999</v>
      </c>
      <c r="AY106" s="15">
        <v>84837488.129999995</v>
      </c>
      <c r="AZ106" s="15">
        <v>65263869.359999999</v>
      </c>
      <c r="BA106" s="15">
        <v>56111681.240000002</v>
      </c>
      <c r="BB106" s="15">
        <v>42704682.520000003</v>
      </c>
      <c r="BC106" s="15">
        <v>46912914.590000004</v>
      </c>
      <c r="BD106" s="15">
        <v>27604943.920000002</v>
      </c>
      <c r="BE106" s="15">
        <v>42788271.490000002</v>
      </c>
      <c r="BF106" s="15">
        <v>18337966.66</v>
      </c>
      <c r="BG106" s="15">
        <v>9976296.8800000008</v>
      </c>
    </row>
    <row r="107" spans="1:59">
      <c r="A107" s="7" t="s">
        <v>295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</row>
    <row r="108" spans="1:59">
      <c r="A108" s="7" t="s">
        <v>296</v>
      </c>
      <c r="B108" s="10">
        <v>72120000</v>
      </c>
      <c r="C108" s="10">
        <v>120000</v>
      </c>
      <c r="D108" s="10">
        <v>65312625</v>
      </c>
      <c r="E108" s="10">
        <v>98212625</v>
      </c>
      <c r="F108" s="10">
        <v>409750000</v>
      </c>
      <c r="G108" s="10">
        <v>438202375</v>
      </c>
      <c r="H108" s="10">
        <v>450235316.66000003</v>
      </c>
      <c r="I108" s="10">
        <v>579697493.48000002</v>
      </c>
      <c r="J108" s="10">
        <v>51308693.420000002</v>
      </c>
      <c r="K108" s="10">
        <v>52216692.630000003</v>
      </c>
      <c r="L108" s="10">
        <v>131630854.3</v>
      </c>
      <c r="M108" s="10">
        <v>106994033.83</v>
      </c>
      <c r="N108" s="10">
        <v>104592023.22</v>
      </c>
      <c r="O108" s="10">
        <v>108461040.59</v>
      </c>
      <c r="P108" s="10">
        <v>113321834.33</v>
      </c>
      <c r="Q108" s="10">
        <v>116256759.88</v>
      </c>
      <c r="R108" s="10">
        <v>121693060.34999999</v>
      </c>
      <c r="S108" s="10">
        <v>124244660.73</v>
      </c>
      <c r="T108" s="10">
        <v>133235294.14</v>
      </c>
      <c r="U108" s="10">
        <v>142206726.38999999</v>
      </c>
      <c r="V108" s="10">
        <v>146022933.47</v>
      </c>
      <c r="W108" s="10">
        <v>147425311.50999999</v>
      </c>
      <c r="X108" s="10">
        <v>114203758.69</v>
      </c>
      <c r="Y108" s="10">
        <v>111645128</v>
      </c>
      <c r="Z108" s="10">
        <v>109352040</v>
      </c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</row>
    <row r="109" spans="1:59">
      <c r="A109" s="7" t="s">
        <v>297</v>
      </c>
      <c r="B109" s="9">
        <v>463574259.35000002</v>
      </c>
      <c r="C109" s="9">
        <v>456036319.64999998</v>
      </c>
      <c r="D109" s="9">
        <v>456190744.12</v>
      </c>
      <c r="E109" s="9">
        <v>448868832.58999997</v>
      </c>
      <c r="F109" s="9">
        <v>441625999.81999999</v>
      </c>
      <c r="G109" s="9">
        <v>434384269.69999999</v>
      </c>
      <c r="H109" s="9">
        <v>432408569.88</v>
      </c>
      <c r="I109" s="9">
        <v>425448645.06</v>
      </c>
      <c r="J109" s="9">
        <v>418564371.60000002</v>
      </c>
      <c r="K109" s="9">
        <v>413018401.02999997</v>
      </c>
      <c r="L109" s="9">
        <v>408942946.93000001</v>
      </c>
      <c r="M109" s="9">
        <v>402367677.41000003</v>
      </c>
      <c r="N109" s="9">
        <v>395879590.26999998</v>
      </c>
      <c r="O109" s="9">
        <v>389455251.10000002</v>
      </c>
      <c r="P109" s="9">
        <v>383579353.54000002</v>
      </c>
      <c r="Q109" s="9">
        <v>377787576.18000001</v>
      </c>
      <c r="R109" s="9">
        <v>372055657.38</v>
      </c>
      <c r="S109" s="9">
        <v>366380150.58999997</v>
      </c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</row>
    <row r="110" spans="1:59">
      <c r="A110" s="7" t="s">
        <v>298</v>
      </c>
      <c r="B110" s="10">
        <v>8886325.2699999996</v>
      </c>
      <c r="C110" s="10">
        <v>11102029.640000001</v>
      </c>
      <c r="D110" s="10">
        <v>17396824.620000001</v>
      </c>
      <c r="E110" s="10">
        <v>20000324.280000001</v>
      </c>
      <c r="F110" s="10">
        <v>22946519.190000001</v>
      </c>
      <c r="G110" s="10">
        <v>19806108.390000001</v>
      </c>
      <c r="H110" s="10">
        <v>25460079.899999999</v>
      </c>
      <c r="I110" s="10">
        <v>24226458.98</v>
      </c>
      <c r="J110" s="10">
        <v>8933919.3499999996</v>
      </c>
      <c r="K110" s="10">
        <v>9217133.1999999993</v>
      </c>
      <c r="L110" s="10">
        <v>5603943.8700000001</v>
      </c>
      <c r="M110" s="10">
        <v>7057358.46</v>
      </c>
      <c r="N110" s="10">
        <v>9200992.7799999993</v>
      </c>
      <c r="O110" s="10">
        <v>10902695.98</v>
      </c>
      <c r="P110" s="10"/>
      <c r="Q110" s="10"/>
      <c r="R110" s="10">
        <v>1579320.71</v>
      </c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</row>
    <row r="111" spans="1:59">
      <c r="A111" s="7" t="s">
        <v>299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>
        <v>3725500</v>
      </c>
      <c r="R111" s="9">
        <v>3725500</v>
      </c>
      <c r="S111" s="9">
        <v>3725500</v>
      </c>
      <c r="T111" s="9">
        <v>3725500</v>
      </c>
      <c r="U111" s="9">
        <v>7451000</v>
      </c>
      <c r="V111" s="9">
        <v>7451000</v>
      </c>
      <c r="W111" s="9">
        <v>7451000</v>
      </c>
      <c r="X111" s="9">
        <v>7451000</v>
      </c>
      <c r="Y111" s="9">
        <v>11176500</v>
      </c>
      <c r="Z111" s="9">
        <v>11176500</v>
      </c>
      <c r="AA111" s="9">
        <v>11176500</v>
      </c>
      <c r="AB111" s="9">
        <v>12643730.720000001</v>
      </c>
      <c r="AC111" s="9">
        <v>16305560.5</v>
      </c>
      <c r="AD111" s="9">
        <v>16317277.699999999</v>
      </c>
      <c r="AE111" s="9">
        <v>14902000</v>
      </c>
      <c r="AF111" s="9">
        <v>14902000</v>
      </c>
      <c r="AG111" s="9"/>
      <c r="AH111" s="9"/>
      <c r="AI111" s="9"/>
      <c r="AJ111" s="9">
        <v>8416512</v>
      </c>
      <c r="AK111" s="9">
        <v>8416512</v>
      </c>
      <c r="AL111" s="9">
        <v>8416512</v>
      </c>
      <c r="AM111" s="9">
        <v>8416512</v>
      </c>
      <c r="AN111" s="9">
        <v>18973856</v>
      </c>
      <c r="AO111" s="9">
        <v>18973856</v>
      </c>
      <c r="AP111" s="9">
        <v>18973856</v>
      </c>
      <c r="AQ111" s="9">
        <v>18973856</v>
      </c>
      <c r="AR111" s="14">
        <v>25249536</v>
      </c>
      <c r="AS111" s="14">
        <v>18827040</v>
      </c>
      <c r="AT111" s="14">
        <v>18827040</v>
      </c>
      <c r="AU111" s="14">
        <v>18827040</v>
      </c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</row>
    <row r="112" spans="1:59">
      <c r="A112" s="7" t="s">
        <v>300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>
        <v>3725500</v>
      </c>
      <c r="R112" s="10"/>
      <c r="S112" s="10">
        <v>3725500</v>
      </c>
      <c r="T112" s="10"/>
      <c r="U112" s="10">
        <v>7451000</v>
      </c>
      <c r="V112" s="10"/>
      <c r="W112" s="10">
        <v>7451000</v>
      </c>
      <c r="X112" s="10"/>
      <c r="Y112" s="10">
        <v>11176500</v>
      </c>
      <c r="Z112" s="10"/>
      <c r="AA112" s="10">
        <v>11176500</v>
      </c>
      <c r="AB112" s="10"/>
      <c r="AC112" s="10">
        <v>16305560.5</v>
      </c>
      <c r="AD112" s="10">
        <v>16317277.699999999</v>
      </c>
      <c r="AE112" s="10">
        <v>14902000</v>
      </c>
      <c r="AF112" s="10">
        <v>14902000</v>
      </c>
      <c r="AG112" s="10"/>
      <c r="AH112" s="10"/>
      <c r="AI112" s="10"/>
      <c r="AJ112" s="10">
        <v>8416512</v>
      </c>
      <c r="AK112" s="10">
        <v>8416512</v>
      </c>
      <c r="AL112" s="10">
        <v>8416512</v>
      </c>
      <c r="AM112" s="10">
        <v>8416512</v>
      </c>
      <c r="AN112" s="10">
        <v>18973856</v>
      </c>
      <c r="AO112" s="10">
        <v>18973856</v>
      </c>
      <c r="AP112" s="10">
        <v>18973856</v>
      </c>
      <c r="AQ112" s="10">
        <v>18973856</v>
      </c>
      <c r="AR112" s="15">
        <v>25249536</v>
      </c>
      <c r="AS112" s="15">
        <v>18827040</v>
      </c>
      <c r="AT112" s="15">
        <v>18827040</v>
      </c>
      <c r="AU112" s="15">
        <v>18827040</v>
      </c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</row>
    <row r="113" spans="1:59">
      <c r="A113" s="7" t="s">
        <v>301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>
        <v>0</v>
      </c>
      <c r="R113" s="9"/>
      <c r="S113" s="9">
        <v>0</v>
      </c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</row>
    <row r="114" spans="1:59">
      <c r="A114" s="7" t="s">
        <v>302</v>
      </c>
      <c r="B114" s="10">
        <v>1573756.03</v>
      </c>
      <c r="C114" s="10">
        <v>1588539.79</v>
      </c>
      <c r="D114" s="10">
        <v>1353153.82</v>
      </c>
      <c r="E114" s="10">
        <v>1353580.94</v>
      </c>
      <c r="F114" s="10">
        <v>1388753.87</v>
      </c>
      <c r="G114" s="10">
        <v>1460412.09</v>
      </c>
      <c r="H114" s="10">
        <v>1497020.03</v>
      </c>
      <c r="I114" s="10">
        <v>1556600.77</v>
      </c>
      <c r="J114" s="10"/>
      <c r="K114" s="10"/>
      <c r="L114" s="10"/>
      <c r="M114" s="10"/>
      <c r="N114" s="10"/>
      <c r="O114" s="10"/>
      <c r="P114" s="10">
        <v>2175202.9700000002</v>
      </c>
      <c r="Q114" s="10">
        <v>2164747.02</v>
      </c>
      <c r="R114" s="10">
        <v>2387419.4</v>
      </c>
      <c r="S114" s="10">
        <v>2346052.85</v>
      </c>
      <c r="T114" s="10">
        <v>798470.27</v>
      </c>
      <c r="U114" s="10">
        <v>830056.87</v>
      </c>
      <c r="V114" s="10">
        <v>3322853.66</v>
      </c>
      <c r="W114" s="10">
        <v>3271780.46</v>
      </c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</row>
    <row r="115" spans="1:59">
      <c r="A115" s="7" t="s">
        <v>303</v>
      </c>
      <c r="B115" s="9"/>
      <c r="C115" s="9"/>
      <c r="D115" s="9">
        <v>95416327.019999996</v>
      </c>
      <c r="E115" s="9">
        <v>97827423.659999996</v>
      </c>
      <c r="F115" s="9">
        <v>99975249.760000005</v>
      </c>
      <c r="G115" s="9">
        <v>97546321.090000004</v>
      </c>
      <c r="H115" s="9">
        <v>90223882.200000003</v>
      </c>
      <c r="I115" s="9">
        <v>92006125.079999998</v>
      </c>
      <c r="J115" s="9">
        <v>11016759.92</v>
      </c>
      <c r="K115" s="9">
        <v>10464167.199999999</v>
      </c>
      <c r="L115" s="9">
        <v>8706593.1600000001</v>
      </c>
      <c r="M115" s="9">
        <v>8292697.8399999999</v>
      </c>
      <c r="N115" s="9">
        <v>8014318.7999999998</v>
      </c>
      <c r="O115" s="9">
        <v>7624927.3899999997</v>
      </c>
      <c r="P115" s="9">
        <v>7215155.8600000003</v>
      </c>
      <c r="Q115" s="9">
        <v>10193851.83</v>
      </c>
      <c r="R115" s="9">
        <v>6787515.9400000004</v>
      </c>
      <c r="S115" s="9">
        <v>6490281.0800000001</v>
      </c>
      <c r="T115" s="9">
        <v>12578131.26</v>
      </c>
      <c r="U115" s="9">
        <v>6436538.2400000002</v>
      </c>
      <c r="V115" s="9">
        <v>5064340.4400000004</v>
      </c>
      <c r="W115" s="9">
        <v>4804095.8899999997</v>
      </c>
      <c r="X115" s="9">
        <v>5041214.42</v>
      </c>
      <c r="Y115" s="9">
        <v>5070790.08</v>
      </c>
      <c r="Z115" s="9">
        <v>4912404.37</v>
      </c>
      <c r="AA115" s="9">
        <v>4786016.82</v>
      </c>
      <c r="AB115" s="9">
        <v>4285698.43</v>
      </c>
      <c r="AC115" s="9">
        <v>4415181.8499999996</v>
      </c>
      <c r="AD115" s="9">
        <v>3631108.38</v>
      </c>
      <c r="AE115" s="9">
        <v>2790674.14</v>
      </c>
      <c r="AF115" s="9">
        <v>2558937.33</v>
      </c>
      <c r="AG115" s="9">
        <v>2299154.61</v>
      </c>
      <c r="AH115" s="9">
        <v>1938946.48</v>
      </c>
      <c r="AI115" s="9">
        <v>1697461.48</v>
      </c>
      <c r="AJ115" s="9">
        <v>1361491.62</v>
      </c>
      <c r="AK115" s="9">
        <v>1364922.9</v>
      </c>
      <c r="AL115" s="9">
        <v>1106838.8500000001</v>
      </c>
      <c r="AM115" s="9">
        <v>1363028.2</v>
      </c>
      <c r="AN115" s="9">
        <v>105876.77</v>
      </c>
      <c r="AO115" s="9">
        <v>1258924.8899999999</v>
      </c>
      <c r="AP115" s="9">
        <v>1484185.26</v>
      </c>
      <c r="AQ115" s="9">
        <v>1645420.03</v>
      </c>
      <c r="AR115" s="14">
        <v>2450039.6800000002</v>
      </c>
      <c r="AS115" s="14">
        <v>2657800.5699999998</v>
      </c>
      <c r="AT115" s="14">
        <v>2458157.37</v>
      </c>
      <c r="AU115" s="14">
        <v>3009017.55</v>
      </c>
      <c r="AV115" s="14">
        <v>3009210.74</v>
      </c>
      <c r="AW115" s="14">
        <v>2800356.44</v>
      </c>
      <c r="AX115" s="14">
        <v>2747029.25</v>
      </c>
      <c r="AY115" s="14">
        <v>2690142</v>
      </c>
      <c r="AZ115" s="14">
        <v>2494395.7400000002</v>
      </c>
      <c r="BA115" s="14">
        <v>2233737.7000000002</v>
      </c>
      <c r="BB115" s="14">
        <v>1961601.59</v>
      </c>
      <c r="BC115" s="14">
        <v>1749743.5</v>
      </c>
      <c r="BD115" s="14">
        <v>1293333.55</v>
      </c>
      <c r="BE115" s="14">
        <v>1164224.28</v>
      </c>
      <c r="BF115" s="14">
        <v>656986.1</v>
      </c>
      <c r="BG115" s="14">
        <v>348554.5</v>
      </c>
    </row>
    <row r="116" spans="1:59">
      <c r="A116" s="7" t="s">
        <v>304</v>
      </c>
      <c r="B116" s="10">
        <v>30989158.73</v>
      </c>
      <c r="C116" s="10">
        <v>32923687.219999999</v>
      </c>
      <c r="D116" s="10">
        <v>43612300.229999997</v>
      </c>
      <c r="E116" s="10">
        <v>38955807.759999998</v>
      </c>
      <c r="F116" s="10">
        <v>36228178.719999999</v>
      </c>
      <c r="G116" s="10">
        <v>41633831.670000002</v>
      </c>
      <c r="H116" s="10">
        <v>34764001.509999998</v>
      </c>
      <c r="I116" s="10">
        <v>35460863.890000001</v>
      </c>
      <c r="J116" s="10">
        <v>29736751.690000001</v>
      </c>
      <c r="K116" s="10">
        <v>30591166.359999999</v>
      </c>
      <c r="L116" s="10">
        <v>38424768.32</v>
      </c>
      <c r="M116" s="10">
        <v>37549780.189999998</v>
      </c>
      <c r="N116" s="10">
        <v>30453416.690000001</v>
      </c>
      <c r="O116" s="10">
        <v>37364531.719999999</v>
      </c>
      <c r="P116" s="10">
        <v>28730121.559999999</v>
      </c>
      <c r="Q116" s="10">
        <v>30783258.390000001</v>
      </c>
      <c r="R116" s="10">
        <v>34368904.43</v>
      </c>
      <c r="S116" s="10">
        <v>35985336.479999997</v>
      </c>
      <c r="T116" s="10">
        <v>25279037.940000001</v>
      </c>
      <c r="U116" s="10">
        <v>26856270.710000001</v>
      </c>
      <c r="V116" s="10">
        <v>27477944.239999998</v>
      </c>
      <c r="W116" s="10">
        <v>27658437.870000001</v>
      </c>
      <c r="X116" s="10">
        <v>25532004.379999999</v>
      </c>
      <c r="Y116" s="10">
        <v>25184041.420000002</v>
      </c>
      <c r="Z116" s="10">
        <v>25105968.690000001</v>
      </c>
      <c r="AA116" s="10">
        <v>26453261.690000001</v>
      </c>
      <c r="AB116" s="10">
        <v>23557427.66</v>
      </c>
      <c r="AC116" s="10">
        <v>24147147.969999999</v>
      </c>
      <c r="AD116" s="10">
        <v>24652422.390000001</v>
      </c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</row>
    <row r="117" spans="1:59">
      <c r="A117" s="7" t="s">
        <v>305</v>
      </c>
      <c r="B117" s="9">
        <v>129943971.19</v>
      </c>
      <c r="C117" s="9">
        <v>132467466.2</v>
      </c>
      <c r="D117" s="9">
        <v>117864805.89</v>
      </c>
      <c r="E117" s="9">
        <v>120185270.54000001</v>
      </c>
      <c r="F117" s="9">
        <v>122139795.29000001</v>
      </c>
      <c r="G117" s="9">
        <v>124094398.78</v>
      </c>
      <c r="H117" s="9">
        <v>125026172.02</v>
      </c>
      <c r="I117" s="9">
        <v>127071461.59999999</v>
      </c>
      <c r="J117" s="9">
        <v>123826295.48</v>
      </c>
      <c r="K117" s="9">
        <v>124501350.72</v>
      </c>
      <c r="L117" s="9">
        <v>116773235.84</v>
      </c>
      <c r="M117" s="9">
        <v>92122788.530000001</v>
      </c>
      <c r="N117" s="9">
        <v>91106803.299999997</v>
      </c>
      <c r="O117" s="9">
        <v>91801483.450000003</v>
      </c>
      <c r="P117" s="9">
        <v>54425000.780000001</v>
      </c>
      <c r="Q117" s="9">
        <v>46842113.420000002</v>
      </c>
      <c r="R117" s="9">
        <v>47040655.840000004</v>
      </c>
      <c r="S117" s="9">
        <v>47258423.810000002</v>
      </c>
      <c r="T117" s="9">
        <v>35900720.259999998</v>
      </c>
      <c r="U117" s="9">
        <v>31800708.579999998</v>
      </c>
      <c r="V117" s="9">
        <v>30868814.260000002</v>
      </c>
      <c r="W117" s="9">
        <v>30636273.050000001</v>
      </c>
      <c r="X117" s="9">
        <v>13757383.99</v>
      </c>
      <c r="Y117" s="9">
        <v>14080733.92</v>
      </c>
      <c r="Z117" s="9">
        <v>17028255.41</v>
      </c>
      <c r="AA117" s="9">
        <v>17355273.079999998</v>
      </c>
      <c r="AB117" s="9">
        <v>5589249.79</v>
      </c>
      <c r="AC117" s="9">
        <v>5958483.5499999998</v>
      </c>
      <c r="AD117" s="9">
        <v>6151815.6299999999</v>
      </c>
      <c r="AE117" s="9">
        <v>6521049.3899999997</v>
      </c>
      <c r="AF117" s="9">
        <v>7331093.6799999997</v>
      </c>
      <c r="AG117" s="9">
        <v>7659076.7300000004</v>
      </c>
      <c r="AH117" s="9">
        <v>8187360.9199999999</v>
      </c>
      <c r="AI117" s="9">
        <v>8537884.1500000004</v>
      </c>
      <c r="AJ117" s="9">
        <v>9414193.4199999999</v>
      </c>
      <c r="AK117" s="9">
        <v>9472056.6099999994</v>
      </c>
      <c r="AL117" s="9">
        <v>9962888.8499999996</v>
      </c>
      <c r="AM117" s="9">
        <v>9988123.8900000006</v>
      </c>
      <c r="AN117" s="9">
        <v>9162405.4399999995</v>
      </c>
      <c r="AO117" s="9">
        <v>9369486.8699999992</v>
      </c>
      <c r="AP117" s="9">
        <v>9642167.5500000007</v>
      </c>
      <c r="AQ117" s="9">
        <v>10620452.01</v>
      </c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</row>
    <row r="118" spans="1:59">
      <c r="A118" s="7" t="s">
        <v>306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>
        <v>16072.81</v>
      </c>
      <c r="M118" s="10">
        <v>1028426.95</v>
      </c>
      <c r="N118" s="10">
        <v>3706701.85</v>
      </c>
      <c r="O118" s="10">
        <v>9658072.3000000007</v>
      </c>
      <c r="P118" s="10">
        <v>11139959.970000001</v>
      </c>
      <c r="Q118" s="10">
        <v>12270210.970000001</v>
      </c>
      <c r="R118" s="10">
        <v>11688582.050000001</v>
      </c>
      <c r="S118" s="10">
        <v>16685009.84</v>
      </c>
      <c r="T118" s="10">
        <v>19389321.390000001</v>
      </c>
      <c r="U118" s="10">
        <v>21278738.460000001</v>
      </c>
      <c r="V118" s="10">
        <v>20889042.34</v>
      </c>
      <c r="W118" s="10">
        <v>11148891.880000001</v>
      </c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5">
        <v>8934989.0999999996</v>
      </c>
      <c r="AS118" s="15">
        <v>14040545.51</v>
      </c>
      <c r="AT118" s="15">
        <v>14254218.529999999</v>
      </c>
      <c r="AU118" s="15">
        <v>14622007.279999999</v>
      </c>
      <c r="AV118" s="15">
        <v>13007206.35</v>
      </c>
      <c r="AW118" s="15">
        <v>13471241.67</v>
      </c>
      <c r="AX118" s="15">
        <v>13184783.039999999</v>
      </c>
      <c r="AY118" s="15">
        <v>13569184.9</v>
      </c>
      <c r="AZ118" s="15">
        <v>12340514.210000001</v>
      </c>
      <c r="BA118" s="15">
        <v>12609726.949999999</v>
      </c>
      <c r="BB118" s="15">
        <v>12826932.439999999</v>
      </c>
      <c r="BC118" s="15">
        <v>13007181.84</v>
      </c>
      <c r="BD118" s="15">
        <v>13021382.550000001</v>
      </c>
      <c r="BE118" s="15">
        <v>11136535.73</v>
      </c>
      <c r="BF118" s="15">
        <v>10772742.439999999</v>
      </c>
      <c r="BG118" s="15">
        <v>1597500</v>
      </c>
    </row>
    <row r="119" spans="1:59">
      <c r="A119" s="7" t="s">
        <v>307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</row>
    <row r="120" spans="1:59">
      <c r="A120" s="7" t="s">
        <v>308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</row>
    <row r="121" spans="1:59">
      <c r="A121" s="7" t="s">
        <v>309</v>
      </c>
      <c r="B121" s="9">
        <v>707087470.57000005</v>
      </c>
      <c r="C121" s="9">
        <v>634238042.5</v>
      </c>
      <c r="D121" s="9">
        <v>797146780.70000005</v>
      </c>
      <c r="E121" s="9">
        <v>825403864.76999998</v>
      </c>
      <c r="F121" s="9">
        <v>1134054496.6500001</v>
      </c>
      <c r="G121" s="9">
        <v>1157127716.72</v>
      </c>
      <c r="H121" s="9">
        <v>1159615042.2</v>
      </c>
      <c r="I121" s="9">
        <v>1285467648.8599999</v>
      </c>
      <c r="J121" s="9">
        <v>643386791.46000004</v>
      </c>
      <c r="K121" s="9">
        <v>640008911.13999999</v>
      </c>
      <c r="L121" s="9">
        <v>710098415.23000002</v>
      </c>
      <c r="M121" s="9">
        <v>655412763.21000004</v>
      </c>
      <c r="N121" s="9">
        <v>642953846.90999997</v>
      </c>
      <c r="O121" s="9">
        <v>655268002.52999997</v>
      </c>
      <c r="P121" s="9">
        <v>600586629.00999999</v>
      </c>
      <c r="Q121" s="9">
        <v>600024017.69000006</v>
      </c>
      <c r="R121" s="9">
        <v>601326616.10000002</v>
      </c>
      <c r="S121" s="9">
        <v>603115415.38</v>
      </c>
      <c r="T121" s="9">
        <v>230906475.25999999</v>
      </c>
      <c r="U121" s="9">
        <v>236860039.25</v>
      </c>
      <c r="V121" s="9">
        <v>241096928.41</v>
      </c>
      <c r="W121" s="9">
        <v>232395790.66</v>
      </c>
      <c r="X121" s="9">
        <v>165985361.47999999</v>
      </c>
      <c r="Y121" s="9">
        <v>167157193.41999999</v>
      </c>
      <c r="Z121" s="9">
        <v>167575168.47</v>
      </c>
      <c r="AA121" s="9">
        <v>59771051.590000004</v>
      </c>
      <c r="AB121" s="9">
        <v>46076106.600000001</v>
      </c>
      <c r="AC121" s="9">
        <v>50826373.869999997</v>
      </c>
      <c r="AD121" s="9">
        <v>50752624.100000001</v>
      </c>
      <c r="AE121" s="9">
        <v>24213723.530000001</v>
      </c>
      <c r="AF121" s="9">
        <v>24792031.010000002</v>
      </c>
      <c r="AG121" s="9">
        <v>9958231.3399999999</v>
      </c>
      <c r="AH121" s="9">
        <v>10126307.4</v>
      </c>
      <c r="AI121" s="9">
        <v>10235345.630000001</v>
      </c>
      <c r="AJ121" s="9">
        <v>19192197.039999999</v>
      </c>
      <c r="AK121" s="9">
        <v>19253491.510000002</v>
      </c>
      <c r="AL121" s="9">
        <v>19486239.699999999</v>
      </c>
      <c r="AM121" s="9">
        <v>19767664.09</v>
      </c>
      <c r="AN121" s="9">
        <v>28242138.210000001</v>
      </c>
      <c r="AO121" s="9">
        <v>29602267.760000002</v>
      </c>
      <c r="AP121" s="9">
        <v>30100208.809999999</v>
      </c>
      <c r="AQ121" s="9">
        <v>31239728.039999999</v>
      </c>
      <c r="AR121" s="14">
        <v>36634564.780000001</v>
      </c>
      <c r="AS121" s="14">
        <v>35525386.079999998</v>
      </c>
      <c r="AT121" s="14">
        <v>35539415.899999999</v>
      </c>
      <c r="AU121" s="14">
        <v>36458064.829999998</v>
      </c>
      <c r="AV121" s="14">
        <v>16016417.09</v>
      </c>
      <c r="AW121" s="14">
        <v>16271598.109999999</v>
      </c>
      <c r="AX121" s="14">
        <v>15931812.289999999</v>
      </c>
      <c r="AY121" s="14">
        <v>16259326.9</v>
      </c>
      <c r="AZ121" s="14">
        <v>14834909.949999999</v>
      </c>
      <c r="BA121" s="14">
        <v>14843464.65</v>
      </c>
      <c r="BB121" s="14">
        <v>14788534.029999999</v>
      </c>
      <c r="BC121" s="14">
        <v>14756925.34</v>
      </c>
      <c r="BD121" s="14">
        <v>14314716.1</v>
      </c>
      <c r="BE121" s="14">
        <v>12300760.01</v>
      </c>
      <c r="BF121" s="14">
        <v>11429728.539999999</v>
      </c>
      <c r="BG121" s="14">
        <v>1946054.5</v>
      </c>
    </row>
    <row r="122" spans="1:59">
      <c r="A122" s="7" t="s">
        <v>310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</row>
    <row r="123" spans="1:59">
      <c r="A123" s="7" t="s">
        <v>311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</row>
    <row r="124" spans="1:59">
      <c r="A124" s="7" t="s">
        <v>312</v>
      </c>
      <c r="B124" s="10">
        <v>2143592172.8199999</v>
      </c>
      <c r="C124" s="10">
        <v>2327948769.8600001</v>
      </c>
      <c r="D124" s="10">
        <v>2358236382.4299998</v>
      </c>
      <c r="E124" s="10">
        <v>2336837022.6199999</v>
      </c>
      <c r="F124" s="10">
        <v>2307888057.3499999</v>
      </c>
      <c r="G124" s="10">
        <v>2456251548.3299999</v>
      </c>
      <c r="H124" s="10">
        <v>2386563774.2399998</v>
      </c>
      <c r="I124" s="10">
        <v>2789160081.0900002</v>
      </c>
      <c r="J124" s="10">
        <v>1305317742.1099999</v>
      </c>
      <c r="K124" s="10">
        <v>1473589306</v>
      </c>
      <c r="L124" s="10">
        <v>1393925361.3</v>
      </c>
      <c r="M124" s="10">
        <v>1445070519.5599999</v>
      </c>
      <c r="N124" s="10">
        <v>1302692016.01</v>
      </c>
      <c r="O124" s="10">
        <v>1361130757.49</v>
      </c>
      <c r="P124" s="10">
        <v>1280105025.6199999</v>
      </c>
      <c r="Q124" s="10">
        <v>1182330069.77</v>
      </c>
      <c r="R124" s="10">
        <v>1238317438.76</v>
      </c>
      <c r="S124" s="10">
        <v>1154867507.5799999</v>
      </c>
      <c r="T124" s="10">
        <v>789670181.89999998</v>
      </c>
      <c r="U124" s="10">
        <v>856780134.13999999</v>
      </c>
      <c r="V124" s="10">
        <v>741275842.91999996</v>
      </c>
      <c r="W124" s="10">
        <v>632567806.74000001</v>
      </c>
      <c r="X124" s="10">
        <v>543220733.72000003</v>
      </c>
      <c r="Y124" s="10">
        <v>568295053.53999996</v>
      </c>
      <c r="Z124" s="10">
        <v>447750804.57999998</v>
      </c>
      <c r="AA124" s="10">
        <v>377011731.07999998</v>
      </c>
      <c r="AB124" s="10">
        <v>439270436.44999999</v>
      </c>
      <c r="AC124" s="10">
        <v>583169751.63999999</v>
      </c>
      <c r="AD124" s="10">
        <v>360940365</v>
      </c>
      <c r="AE124" s="10">
        <v>273182225.41000003</v>
      </c>
      <c r="AF124" s="10">
        <v>223267928.15000001</v>
      </c>
      <c r="AG124" s="10">
        <v>216444958.66</v>
      </c>
      <c r="AH124" s="10">
        <v>179661798.91</v>
      </c>
      <c r="AI124" s="10">
        <v>195680002.13</v>
      </c>
      <c r="AJ124" s="10">
        <v>141869056.11000001</v>
      </c>
      <c r="AK124" s="10">
        <v>118175270.98999999</v>
      </c>
      <c r="AL124" s="10">
        <v>113851179.26000001</v>
      </c>
      <c r="AM124" s="10">
        <v>93892283.680000007</v>
      </c>
      <c r="AN124" s="10">
        <v>122986669.31999999</v>
      </c>
      <c r="AO124" s="10">
        <v>132292897.73999999</v>
      </c>
      <c r="AP124" s="10">
        <v>106072040.84999999</v>
      </c>
      <c r="AQ124" s="10">
        <v>100507464.84</v>
      </c>
      <c r="AR124" s="15">
        <v>103098818.13</v>
      </c>
      <c r="AS124" s="15">
        <v>115449103.90000001</v>
      </c>
      <c r="AT124" s="15">
        <v>181598232.11000001</v>
      </c>
      <c r="AU124" s="15">
        <v>102707431.44</v>
      </c>
      <c r="AV124" s="15">
        <v>105825975.02</v>
      </c>
      <c r="AW124" s="15">
        <v>85849842.629999995</v>
      </c>
      <c r="AX124" s="15">
        <v>160203114.02000001</v>
      </c>
      <c r="AY124" s="15">
        <v>101096815.03</v>
      </c>
      <c r="AZ124" s="15">
        <v>80098779.310000002</v>
      </c>
      <c r="BA124" s="15">
        <v>70955145.890000001</v>
      </c>
      <c r="BB124" s="15">
        <v>57493216.549999997</v>
      </c>
      <c r="BC124" s="15">
        <v>61669839.93</v>
      </c>
      <c r="BD124" s="15">
        <v>41919660.020000003</v>
      </c>
      <c r="BE124" s="15">
        <v>55089031.5</v>
      </c>
      <c r="BF124" s="15">
        <v>29767695.199999999</v>
      </c>
      <c r="BG124" s="15">
        <v>11922351.380000001</v>
      </c>
    </row>
    <row r="125" spans="1:59">
      <c r="A125" s="7" t="s">
        <v>313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</row>
    <row r="126" spans="1:59">
      <c r="A126" s="7" t="s">
        <v>314</v>
      </c>
      <c r="B126" s="10">
        <v>564265375</v>
      </c>
      <c r="C126" s="10">
        <v>564265375</v>
      </c>
      <c r="D126" s="10">
        <v>564265375</v>
      </c>
      <c r="E126" s="10">
        <v>564265375</v>
      </c>
      <c r="F126" s="10">
        <v>564265373</v>
      </c>
      <c r="G126" s="10">
        <v>564265373</v>
      </c>
      <c r="H126" s="10">
        <v>564265373</v>
      </c>
      <c r="I126" s="10">
        <v>564265373</v>
      </c>
      <c r="J126" s="10">
        <v>564265373</v>
      </c>
      <c r="K126" s="10">
        <v>564221837</v>
      </c>
      <c r="L126" s="10">
        <v>564221835</v>
      </c>
      <c r="M126" s="10">
        <v>564769035</v>
      </c>
      <c r="N126" s="10">
        <v>564768393</v>
      </c>
      <c r="O126" s="10">
        <v>564768165</v>
      </c>
      <c r="P126" s="10">
        <v>564768137</v>
      </c>
      <c r="Q126" s="10">
        <v>565314980</v>
      </c>
      <c r="R126" s="10">
        <v>565314734</v>
      </c>
      <c r="S126" s="10">
        <v>565314734</v>
      </c>
      <c r="T126" s="10">
        <v>565314734</v>
      </c>
      <c r="U126" s="10">
        <v>565314734</v>
      </c>
      <c r="V126" s="10">
        <v>565314734</v>
      </c>
      <c r="W126" s="10">
        <v>565314734</v>
      </c>
      <c r="X126" s="10">
        <v>565314734</v>
      </c>
      <c r="Y126" s="10">
        <v>565314734</v>
      </c>
      <c r="Z126" s="10">
        <v>565314734</v>
      </c>
      <c r="AA126" s="10">
        <v>565314734</v>
      </c>
      <c r="AB126" s="10">
        <v>565314734</v>
      </c>
      <c r="AC126" s="10">
        <v>471095612</v>
      </c>
      <c r="AD126" s="10">
        <v>471095612</v>
      </c>
      <c r="AE126" s="10">
        <v>407316839</v>
      </c>
      <c r="AF126" s="10">
        <v>407316839</v>
      </c>
      <c r="AG126" s="10">
        <v>405036839</v>
      </c>
      <c r="AH126" s="10">
        <v>338355432</v>
      </c>
      <c r="AI126" s="10">
        <v>338355432</v>
      </c>
      <c r="AJ126" s="10">
        <v>338355432</v>
      </c>
      <c r="AK126" s="10">
        <v>338355432</v>
      </c>
      <c r="AL126" s="10">
        <v>338569949</v>
      </c>
      <c r="AM126" s="10">
        <v>261039654</v>
      </c>
      <c r="AN126" s="10">
        <v>261055760</v>
      </c>
      <c r="AO126" s="10">
        <v>260859676</v>
      </c>
      <c r="AP126" s="10">
        <v>200480676</v>
      </c>
      <c r="AQ126" s="10">
        <v>200060000</v>
      </c>
      <c r="AR126" s="15">
        <v>200060000</v>
      </c>
      <c r="AS126" s="15">
        <v>199464000</v>
      </c>
      <c r="AT126" s="15">
        <v>132976000</v>
      </c>
      <c r="AU126" s="15">
        <v>132976000</v>
      </c>
      <c r="AV126" s="15">
        <v>132000000</v>
      </c>
      <c r="AW126" s="15">
        <v>132000000</v>
      </c>
      <c r="AX126" s="15">
        <v>88000000</v>
      </c>
      <c r="AY126" s="15">
        <v>88000000</v>
      </c>
      <c r="AZ126" s="15">
        <v>88000000</v>
      </c>
      <c r="BA126" s="15">
        <v>88000000</v>
      </c>
      <c r="BB126" s="15">
        <v>88000000</v>
      </c>
      <c r="BC126" s="15">
        <v>66000000</v>
      </c>
      <c r="BD126" s="15">
        <v>66000000</v>
      </c>
      <c r="BE126" s="15">
        <v>66000000</v>
      </c>
      <c r="BF126" s="15">
        <v>5000000</v>
      </c>
      <c r="BG126" s="15">
        <v>5000000</v>
      </c>
    </row>
    <row r="127" spans="1:59">
      <c r="A127" s="7" t="s">
        <v>315</v>
      </c>
      <c r="B127" s="9">
        <v>123953405.73999999</v>
      </c>
      <c r="C127" s="9">
        <v>123953405.73999999</v>
      </c>
      <c r="D127" s="9">
        <v>123953405.73999999</v>
      </c>
      <c r="E127" s="9">
        <v>123953405.73999999</v>
      </c>
      <c r="F127" s="9">
        <v>123953430.61</v>
      </c>
      <c r="G127" s="9">
        <v>123953430.61</v>
      </c>
      <c r="H127" s="9">
        <v>123953430.61</v>
      </c>
      <c r="I127" s="9">
        <v>123953430.61</v>
      </c>
      <c r="J127" s="9">
        <v>123953430.61</v>
      </c>
      <c r="K127" s="9">
        <v>124333673.84</v>
      </c>
      <c r="L127" s="9">
        <v>124333698.70999999</v>
      </c>
      <c r="M127" s="9">
        <v>124333698.70999999</v>
      </c>
      <c r="N127" s="9">
        <v>124341308.75</v>
      </c>
      <c r="O127" s="9">
        <v>124341308.75</v>
      </c>
      <c r="P127" s="9">
        <v>124341557.44</v>
      </c>
      <c r="Q127" s="9">
        <v>124344715.84999999</v>
      </c>
      <c r="R127" s="9">
        <v>124346904.36</v>
      </c>
      <c r="S127" s="9">
        <v>124346904.36</v>
      </c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</row>
    <row r="128" spans="1:59">
      <c r="A128" s="7" t="s">
        <v>316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</row>
    <row r="129" spans="1:59">
      <c r="A129" s="7" t="s">
        <v>317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</row>
    <row r="130" spans="1:59">
      <c r="A130" s="7" t="s">
        <v>318</v>
      </c>
      <c r="B130" s="10">
        <v>1107114047.71</v>
      </c>
      <c r="C130" s="10">
        <v>1104915880.0699999</v>
      </c>
      <c r="D130" s="10">
        <v>1094754850.02</v>
      </c>
      <c r="E130" s="10">
        <v>1090307434.0699999</v>
      </c>
      <c r="F130" s="10">
        <v>1086761848.9200001</v>
      </c>
      <c r="G130" s="10">
        <v>1087027813.78</v>
      </c>
      <c r="H130" s="10">
        <v>1079067431.3599999</v>
      </c>
      <c r="I130" s="10">
        <v>1075707523.48</v>
      </c>
      <c r="J130" s="10">
        <v>1255681109.4300001</v>
      </c>
      <c r="K130" s="10">
        <v>1249207061</v>
      </c>
      <c r="L130" s="10">
        <v>1242029056.74</v>
      </c>
      <c r="M130" s="10">
        <v>1239816413.6199999</v>
      </c>
      <c r="N130" s="10">
        <v>1232389875.1900001</v>
      </c>
      <c r="O130" s="10">
        <v>1227158264.8299999</v>
      </c>
      <c r="P130" s="10">
        <v>1223254894.28</v>
      </c>
      <c r="Q130" s="10">
        <v>1218449761.78</v>
      </c>
      <c r="R130" s="10">
        <v>1212597075.45</v>
      </c>
      <c r="S130" s="10">
        <v>1211999960.55</v>
      </c>
      <c r="T130" s="10">
        <v>1217302270.4100001</v>
      </c>
      <c r="U130" s="10">
        <v>1213453210.8900001</v>
      </c>
      <c r="V130" s="10">
        <v>1210506042.99</v>
      </c>
      <c r="W130" s="10">
        <v>1209723653.01</v>
      </c>
      <c r="X130" s="10">
        <v>1208783493.8699999</v>
      </c>
      <c r="Y130" s="10">
        <v>1207764545.9100001</v>
      </c>
      <c r="Z130" s="10">
        <v>1206614452.3499999</v>
      </c>
      <c r="AA130" s="10">
        <v>1205066627.6099999</v>
      </c>
      <c r="AB130" s="10">
        <v>1204424780.25</v>
      </c>
      <c r="AC130" s="10">
        <v>1297518260.55</v>
      </c>
      <c r="AD130" s="10">
        <v>1294139864.95</v>
      </c>
      <c r="AE130" s="10">
        <v>341703761.14999998</v>
      </c>
      <c r="AF130" s="10">
        <v>339348317.39999998</v>
      </c>
      <c r="AG130" s="10">
        <v>323459655.75</v>
      </c>
      <c r="AH130" s="10">
        <v>398651236.24000001</v>
      </c>
      <c r="AI130" s="10">
        <v>398651236.24000001</v>
      </c>
      <c r="AJ130" s="10">
        <v>417345692.19999999</v>
      </c>
      <c r="AK130" s="10">
        <v>414720775.81</v>
      </c>
      <c r="AL130" s="10">
        <v>412126024.69999999</v>
      </c>
      <c r="AM130" s="10">
        <v>497051239.32999998</v>
      </c>
      <c r="AN130" s="10">
        <v>507656921.76999998</v>
      </c>
      <c r="AO130" s="10">
        <v>499006165.36000001</v>
      </c>
      <c r="AP130" s="10">
        <v>543456370.16999996</v>
      </c>
      <c r="AQ130" s="10">
        <v>525259661.81999999</v>
      </c>
      <c r="AR130" s="15">
        <v>508251500.67000002</v>
      </c>
      <c r="AS130" s="15">
        <v>494239092.87</v>
      </c>
      <c r="AT130" s="15">
        <v>557116018.07000005</v>
      </c>
      <c r="AU130" s="15">
        <v>553504943.26999998</v>
      </c>
      <c r="AV130" s="15">
        <v>527848123.26999998</v>
      </c>
      <c r="AW130" s="15">
        <v>527848123.26999998</v>
      </c>
      <c r="AX130" s="15">
        <v>571848123.26999998</v>
      </c>
      <c r="AY130" s="15">
        <v>571848123.26999998</v>
      </c>
      <c r="AZ130" s="15">
        <v>571848123.26999998</v>
      </c>
      <c r="BA130" s="15">
        <v>571848123.26999998</v>
      </c>
      <c r="BB130" s="15">
        <v>571848123.26999998</v>
      </c>
      <c r="BC130" s="15">
        <v>13012123.27</v>
      </c>
      <c r="BD130" s="15">
        <v>13012123.27</v>
      </c>
      <c r="BE130" s="15">
        <v>13012123.27</v>
      </c>
      <c r="BF130" s="15"/>
      <c r="BG130" s="15"/>
    </row>
    <row r="131" spans="1:59">
      <c r="A131" s="7" t="s">
        <v>319</v>
      </c>
      <c r="B131" s="9">
        <v>181302394.30000001</v>
      </c>
      <c r="C131" s="9">
        <v>181302394.30000001</v>
      </c>
      <c r="D131" s="9">
        <v>253582392.93000001</v>
      </c>
      <c r="E131" s="9">
        <v>253582392.93000001</v>
      </c>
      <c r="F131" s="9">
        <v>253582392.93000001</v>
      </c>
      <c r="G131" s="9">
        <v>202777079.40000001</v>
      </c>
      <c r="H131" s="9">
        <v>197469851.74000001</v>
      </c>
      <c r="I131" s="9">
        <v>168585184.22999999</v>
      </c>
      <c r="J131" s="9">
        <v>168585184.22999999</v>
      </c>
      <c r="K131" s="9">
        <v>168585184.22999999</v>
      </c>
      <c r="L131" s="9">
        <v>168585184.22999999</v>
      </c>
      <c r="M131" s="9">
        <v>172310684.22999999</v>
      </c>
      <c r="N131" s="9">
        <v>162232617.22999999</v>
      </c>
      <c r="O131" s="9">
        <v>95739738.549999997</v>
      </c>
      <c r="P131" s="9">
        <v>85741952.549999997</v>
      </c>
      <c r="Q131" s="9">
        <v>7451000</v>
      </c>
      <c r="R131" s="9">
        <v>83525559.459999993</v>
      </c>
      <c r="S131" s="9">
        <v>83525559.459999993</v>
      </c>
      <c r="T131" s="9">
        <v>83525559.459999993</v>
      </c>
      <c r="U131" s="9">
        <v>87251059.459999993</v>
      </c>
      <c r="V131" s="9">
        <v>87251059.459999993</v>
      </c>
      <c r="W131" s="9">
        <v>81162430.840000004</v>
      </c>
      <c r="X131" s="9">
        <v>51156896.539999999</v>
      </c>
      <c r="Y131" s="9">
        <v>14902000</v>
      </c>
      <c r="Z131" s="9">
        <v>14902000</v>
      </c>
      <c r="AA131" s="9">
        <v>14902000</v>
      </c>
      <c r="AB131" s="9">
        <v>14902000</v>
      </c>
      <c r="AC131" s="9">
        <v>18627500</v>
      </c>
      <c r="AD131" s="9">
        <v>18627500</v>
      </c>
      <c r="AE131" s="9">
        <v>18627500</v>
      </c>
      <c r="AF131" s="9">
        <v>18627500</v>
      </c>
      <c r="AG131" s="9"/>
      <c r="AH131" s="9"/>
      <c r="AI131" s="9"/>
      <c r="AJ131" s="9">
        <v>8416512</v>
      </c>
      <c r="AK131" s="9">
        <v>8416512</v>
      </c>
      <c r="AL131" s="9">
        <v>8416512</v>
      </c>
      <c r="AM131" s="9">
        <v>8416512</v>
      </c>
      <c r="AN131" s="9">
        <v>25249536</v>
      </c>
      <c r="AO131" s="9">
        <v>29531200</v>
      </c>
      <c r="AP131" s="9">
        <v>29531200</v>
      </c>
      <c r="AQ131" s="9">
        <v>29531200</v>
      </c>
      <c r="AR131" s="14">
        <v>35806880</v>
      </c>
      <c r="AS131" s="14">
        <v>25102720</v>
      </c>
      <c r="AT131" s="14">
        <v>25102720</v>
      </c>
      <c r="AU131" s="14">
        <v>25102720</v>
      </c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</row>
    <row r="132" spans="1:59">
      <c r="A132" s="7" t="s">
        <v>320</v>
      </c>
      <c r="B132" s="10">
        <v>107478519.90000001</v>
      </c>
      <c r="C132" s="10">
        <v>136397201.91</v>
      </c>
      <c r="D132" s="10">
        <v>108851770.12</v>
      </c>
      <c r="E132" s="10">
        <v>136594643.18000001</v>
      </c>
      <c r="F132" s="10">
        <v>122926130.59999999</v>
      </c>
      <c r="G132" s="10">
        <v>155203740.66</v>
      </c>
      <c r="H132" s="10">
        <v>171248590.40000001</v>
      </c>
      <c r="I132" s="10">
        <v>187421021.84999999</v>
      </c>
      <c r="J132" s="10">
        <v>111948736.69</v>
      </c>
      <c r="K132" s="10">
        <v>123489758.36</v>
      </c>
      <c r="L132" s="10">
        <v>146720464.46000001</v>
      </c>
      <c r="M132" s="10">
        <v>99808284.549999997</v>
      </c>
      <c r="N132" s="10">
        <v>60632247.700000003</v>
      </c>
      <c r="O132" s="10">
        <v>55394262.270000003</v>
      </c>
      <c r="P132" s="10">
        <v>4634482.54</v>
      </c>
      <c r="Q132" s="10">
        <v>-1296576.51</v>
      </c>
      <c r="R132" s="10">
        <v>12062598.84</v>
      </c>
      <c r="S132" s="10">
        <v>428387.45</v>
      </c>
      <c r="T132" s="10">
        <v>30049632.09</v>
      </c>
      <c r="U132" s="10">
        <v>62921983.329999998</v>
      </c>
      <c r="V132" s="10">
        <v>61377114.090000004</v>
      </c>
      <c r="W132" s="10">
        <v>58887857.969999999</v>
      </c>
      <c r="X132" s="10">
        <v>81399428.010000005</v>
      </c>
      <c r="Y132" s="10">
        <v>52401905.859999999</v>
      </c>
      <c r="Z132" s="10">
        <v>31964822.149999999</v>
      </c>
      <c r="AA132" s="10">
        <v>52428760.75</v>
      </c>
      <c r="AB132" s="10">
        <v>52178314.539999999</v>
      </c>
      <c r="AC132" s="10">
        <v>30652140.289999999</v>
      </c>
      <c r="AD132" s="10">
        <v>6823800.5700000003</v>
      </c>
      <c r="AE132" s="10">
        <v>13232084.859999999</v>
      </c>
      <c r="AF132" s="10">
        <v>7910635.4199999999</v>
      </c>
      <c r="AG132" s="10">
        <v>18628755.66</v>
      </c>
      <c r="AH132" s="10">
        <v>28295855.52</v>
      </c>
      <c r="AI132" s="10">
        <v>29585577.219999999</v>
      </c>
      <c r="AJ132" s="10"/>
      <c r="AK132" s="10"/>
      <c r="AL132" s="10"/>
      <c r="AM132" s="10"/>
      <c r="AN132" s="10"/>
      <c r="AO132" s="10"/>
      <c r="AP132" s="10"/>
      <c r="AQ132" s="10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</row>
    <row r="133" spans="1:59">
      <c r="A133" s="7" t="s">
        <v>321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>
        <v>0</v>
      </c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</row>
    <row r="134" spans="1:59">
      <c r="A134" s="7" t="s">
        <v>322</v>
      </c>
      <c r="B134" s="10">
        <v>486618446.69</v>
      </c>
      <c r="C134" s="10">
        <v>482490060.31</v>
      </c>
      <c r="D134" s="10">
        <v>437766994.19</v>
      </c>
      <c r="E134" s="10">
        <v>437305484.26999998</v>
      </c>
      <c r="F134" s="10">
        <v>436167989.26999998</v>
      </c>
      <c r="G134" s="10">
        <v>430853505.74000001</v>
      </c>
      <c r="H134" s="10">
        <v>383564539.75999999</v>
      </c>
      <c r="I134" s="10">
        <v>383564539.75999999</v>
      </c>
      <c r="J134" s="10">
        <v>383564539.75999999</v>
      </c>
      <c r="K134" s="10">
        <v>383564539.75999999</v>
      </c>
      <c r="L134" s="10">
        <v>322804873.85000002</v>
      </c>
      <c r="M134" s="10">
        <v>322804873.85000002</v>
      </c>
      <c r="N134" s="10">
        <v>322804873.85000002</v>
      </c>
      <c r="O134" s="10">
        <v>322804873.85000002</v>
      </c>
      <c r="P134" s="10">
        <v>301945212.75999999</v>
      </c>
      <c r="Q134" s="10">
        <v>301945212.75999999</v>
      </c>
      <c r="R134" s="10">
        <v>301945212.75999999</v>
      </c>
      <c r="S134" s="10">
        <v>301945212.75999999</v>
      </c>
      <c r="T134" s="10">
        <v>256283815.41999999</v>
      </c>
      <c r="U134" s="10">
        <v>256283815.41999999</v>
      </c>
      <c r="V134" s="10">
        <v>256283574.68000001</v>
      </c>
      <c r="W134" s="10">
        <v>256283815.41999999</v>
      </c>
      <c r="X134" s="10">
        <v>211598602.06</v>
      </c>
      <c r="Y134" s="10">
        <v>211598602.06</v>
      </c>
      <c r="Z134" s="10">
        <v>211598602.06</v>
      </c>
      <c r="AA134" s="10">
        <v>211598602.06</v>
      </c>
      <c r="AB134" s="10">
        <v>170354087.84</v>
      </c>
      <c r="AC134" s="10">
        <v>170354087.84</v>
      </c>
      <c r="AD134" s="10">
        <v>170354087.84</v>
      </c>
      <c r="AE134" s="10">
        <v>170354087.84</v>
      </c>
      <c r="AF134" s="10">
        <v>129340773.45</v>
      </c>
      <c r="AG134" s="10">
        <v>129340773.45</v>
      </c>
      <c r="AH134" s="10">
        <v>129340773.45</v>
      </c>
      <c r="AI134" s="10">
        <v>129340773.45</v>
      </c>
      <c r="AJ134" s="10">
        <v>111062009.33</v>
      </c>
      <c r="AK134" s="10">
        <v>111062009.33</v>
      </c>
      <c r="AL134" s="10">
        <v>111062009.33</v>
      </c>
      <c r="AM134" s="10">
        <v>111062009.33</v>
      </c>
      <c r="AN134" s="10">
        <v>88868776.640000001</v>
      </c>
      <c r="AO134" s="10">
        <v>88868776.640000001</v>
      </c>
      <c r="AP134" s="10">
        <v>88868776.640000001</v>
      </c>
      <c r="AQ134" s="10">
        <v>88868776.640000001</v>
      </c>
      <c r="AR134" s="15">
        <v>59195026.039999999</v>
      </c>
      <c r="AS134" s="15">
        <v>59195026.039999999</v>
      </c>
      <c r="AT134" s="15">
        <v>59195026.039999999</v>
      </c>
      <c r="AU134" s="15">
        <v>59195026.039999999</v>
      </c>
      <c r="AV134" s="15">
        <v>34399084.560000002</v>
      </c>
      <c r="AW134" s="15">
        <v>34399084.560000002</v>
      </c>
      <c r="AX134" s="15">
        <v>34399084.560000002</v>
      </c>
      <c r="AY134" s="15">
        <v>34399084.560000002</v>
      </c>
      <c r="AZ134" s="15">
        <v>15075162.42</v>
      </c>
      <c r="BA134" s="15">
        <v>15075162.42</v>
      </c>
      <c r="BB134" s="15">
        <v>15075162.42</v>
      </c>
      <c r="BC134" s="15">
        <v>15075162.42</v>
      </c>
      <c r="BD134" s="15">
        <v>1850959.31</v>
      </c>
      <c r="BE134" s="15">
        <v>1850959.31</v>
      </c>
      <c r="BF134" s="15">
        <v>5767977.7000000002</v>
      </c>
      <c r="BG134" s="15">
        <v>1856873.31</v>
      </c>
    </row>
    <row r="135" spans="1:59">
      <c r="A135" s="7" t="s">
        <v>323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</row>
    <row r="136" spans="1:59">
      <c r="A136" s="7" t="s">
        <v>324</v>
      </c>
      <c r="B136" s="10">
        <v>1222529613.05</v>
      </c>
      <c r="C136" s="10">
        <v>1127020330.0699999</v>
      </c>
      <c r="D136" s="10">
        <v>1100794523.5999999</v>
      </c>
      <c r="E136" s="10">
        <v>1043399315.01</v>
      </c>
      <c r="F136" s="10">
        <v>1031174581.27</v>
      </c>
      <c r="G136" s="10">
        <v>920121591.89999998</v>
      </c>
      <c r="H136" s="10">
        <v>1000952341.24</v>
      </c>
      <c r="I136" s="10">
        <v>858291507.88999999</v>
      </c>
      <c r="J136" s="10">
        <v>913179596.98000002</v>
      </c>
      <c r="K136" s="10">
        <v>845514573.19000006</v>
      </c>
      <c r="L136" s="10">
        <v>838793571.35000002</v>
      </c>
      <c r="M136" s="10">
        <v>685322624.51999998</v>
      </c>
      <c r="N136" s="10">
        <v>652238121.99000001</v>
      </c>
      <c r="O136" s="10">
        <v>586944850.33000004</v>
      </c>
      <c r="P136" s="10">
        <v>697089645.74000001</v>
      </c>
      <c r="Q136" s="10">
        <v>619249012.20000005</v>
      </c>
      <c r="R136" s="10">
        <v>658259236.30999994</v>
      </c>
      <c r="S136" s="10">
        <v>613298278.50999999</v>
      </c>
      <c r="T136" s="10">
        <v>721537566.08000004</v>
      </c>
      <c r="U136" s="10">
        <v>630524386.22000003</v>
      </c>
      <c r="V136" s="10">
        <v>703428563.11000001</v>
      </c>
      <c r="W136" s="10">
        <v>639893269.60000002</v>
      </c>
      <c r="X136" s="10">
        <v>647082021.45000005</v>
      </c>
      <c r="Y136" s="10">
        <v>563440467.36000001</v>
      </c>
      <c r="Z136" s="10">
        <v>652502371.51999998</v>
      </c>
      <c r="AA136" s="10">
        <v>603489516.44000006</v>
      </c>
      <c r="AB136" s="10">
        <v>572266405.51999998</v>
      </c>
      <c r="AC136" s="10">
        <v>502388555.72000003</v>
      </c>
      <c r="AD136" s="10">
        <v>558903710.70000005</v>
      </c>
      <c r="AE136" s="10">
        <v>475614351.22000003</v>
      </c>
      <c r="AF136" s="10">
        <v>468513354.18000001</v>
      </c>
      <c r="AG136" s="10">
        <v>349426238.30000001</v>
      </c>
      <c r="AH136" s="10">
        <v>421799417.14999998</v>
      </c>
      <c r="AI136" s="10">
        <v>379298435.38999999</v>
      </c>
      <c r="AJ136" s="10">
        <v>401379932.38</v>
      </c>
      <c r="AK136" s="10">
        <v>334742497.64999998</v>
      </c>
      <c r="AL136" s="10">
        <v>326261662.18000001</v>
      </c>
      <c r="AM136" s="10">
        <v>376082635.94999999</v>
      </c>
      <c r="AN136" s="10">
        <v>379609835.10000002</v>
      </c>
      <c r="AO136" s="10">
        <v>329655583.60000002</v>
      </c>
      <c r="AP136" s="10">
        <v>359657017.93000001</v>
      </c>
      <c r="AQ136" s="10">
        <v>326615938.87</v>
      </c>
      <c r="AR136" s="15">
        <v>305634678.50999999</v>
      </c>
      <c r="AS136" s="15">
        <v>239938173.78</v>
      </c>
      <c r="AT136" s="15">
        <v>190109025.03999999</v>
      </c>
      <c r="AU136" s="15">
        <v>225438480.99000001</v>
      </c>
      <c r="AV136" s="15">
        <v>205536755.81</v>
      </c>
      <c r="AW136" s="15">
        <v>154859655.25999999</v>
      </c>
      <c r="AX136" s="15">
        <v>124811732.04000001</v>
      </c>
      <c r="AY136" s="15">
        <v>150928145.97</v>
      </c>
      <c r="AZ136" s="15">
        <v>134615034.46000001</v>
      </c>
      <c r="BA136" s="15">
        <v>101440916.53</v>
      </c>
      <c r="BB136" s="15">
        <v>118386441.97</v>
      </c>
      <c r="BC136" s="15">
        <v>85425920.370000005</v>
      </c>
      <c r="BD136" s="15">
        <v>47794748.93</v>
      </c>
      <c r="BE136" s="15">
        <v>10488769.470000001</v>
      </c>
      <c r="BF136" s="15">
        <v>30725114.25</v>
      </c>
      <c r="BG136" s="15">
        <v>10562189.380000001</v>
      </c>
    </row>
    <row r="137" spans="1:59">
      <c r="A137" s="7" t="s">
        <v>325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</row>
    <row r="138" spans="1:59">
      <c r="A138" s="7" t="s">
        <v>181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</row>
    <row r="139" spans="1:59">
      <c r="A139" s="7" t="s">
        <v>326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</row>
    <row r="140" spans="1:59">
      <c r="A140" s="7" t="s">
        <v>327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</row>
    <row r="141" spans="1:59">
      <c r="A141" s="7" t="s">
        <v>328</v>
      </c>
      <c r="B141" s="9">
        <v>3430657013.79</v>
      </c>
      <c r="C141" s="9">
        <v>3357739858.8000002</v>
      </c>
      <c r="D141" s="9">
        <v>3176804525.7399998</v>
      </c>
      <c r="E141" s="9">
        <v>3142243264.3400002</v>
      </c>
      <c r="F141" s="9">
        <v>3111666960.7399998</v>
      </c>
      <c r="G141" s="9">
        <v>3078648376.29</v>
      </c>
      <c r="H141" s="9">
        <v>3125581854.6300001</v>
      </c>
      <c r="I141" s="9">
        <v>3024618212.3600001</v>
      </c>
      <c r="J141" s="9">
        <v>3184007602.2399998</v>
      </c>
      <c r="K141" s="9">
        <v>3121746258.9200001</v>
      </c>
      <c r="L141" s="9">
        <v>3070318315.8800001</v>
      </c>
      <c r="M141" s="9">
        <v>2864544246.02</v>
      </c>
      <c r="N141" s="9">
        <v>2794942203.25</v>
      </c>
      <c r="O141" s="9">
        <v>2785671986.48</v>
      </c>
      <c r="P141" s="9">
        <v>2830291977.21</v>
      </c>
      <c r="Q141" s="9">
        <v>2820556106.0799999</v>
      </c>
      <c r="R141" s="9">
        <v>2791000202.2600002</v>
      </c>
      <c r="S141" s="9">
        <v>2733807918.1700001</v>
      </c>
      <c r="T141" s="9">
        <v>2706962458.54</v>
      </c>
      <c r="U141" s="9">
        <v>2641247070.4000001</v>
      </c>
      <c r="V141" s="9">
        <v>2709658969.4099998</v>
      </c>
      <c r="W141" s="9">
        <v>2648940899.1599998</v>
      </c>
      <c r="X141" s="9">
        <v>2663021382.8499999</v>
      </c>
      <c r="Y141" s="9">
        <v>2585618255.1900001</v>
      </c>
      <c r="Z141" s="9">
        <v>2653092982.0799999</v>
      </c>
      <c r="AA141" s="9">
        <v>2622996240.8600001</v>
      </c>
      <c r="AB141" s="9">
        <v>2549636322.1500001</v>
      </c>
      <c r="AC141" s="9">
        <v>2453381156.4000001</v>
      </c>
      <c r="AD141" s="9">
        <v>2482689576.0599999</v>
      </c>
      <c r="AE141" s="9">
        <v>1389593624.0699999</v>
      </c>
      <c r="AF141" s="9">
        <v>1333802419.45</v>
      </c>
      <c r="AG141" s="9">
        <v>1225892262.1600001</v>
      </c>
      <c r="AH141" s="9">
        <v>1316442714.3599999</v>
      </c>
      <c r="AI141" s="9">
        <v>1275231454.3</v>
      </c>
      <c r="AJ141" s="9">
        <v>1259726553.9100001</v>
      </c>
      <c r="AK141" s="9">
        <v>1190464202.79</v>
      </c>
      <c r="AL141" s="9">
        <v>1179603133.21</v>
      </c>
      <c r="AM141" s="9">
        <v>1236819026.6099999</v>
      </c>
      <c r="AN141" s="9">
        <v>1211941757.51</v>
      </c>
      <c r="AO141" s="9">
        <v>1148859001.5999999</v>
      </c>
      <c r="AP141" s="9">
        <v>1162931640.74</v>
      </c>
      <c r="AQ141" s="9">
        <v>1111273177.3299999</v>
      </c>
      <c r="AR141" s="14">
        <v>1037334325.22</v>
      </c>
      <c r="AS141" s="14">
        <v>967733572.69000006</v>
      </c>
      <c r="AT141" s="14">
        <v>914293349.14999998</v>
      </c>
      <c r="AU141" s="14">
        <v>946011730.29999995</v>
      </c>
      <c r="AV141" s="14">
        <v>899783963.63999999</v>
      </c>
      <c r="AW141" s="14">
        <v>849106863.09000003</v>
      </c>
      <c r="AX141" s="14">
        <v>819058939.87</v>
      </c>
      <c r="AY141" s="14">
        <v>845175353.79999995</v>
      </c>
      <c r="AZ141" s="14">
        <v>809538320.14999998</v>
      </c>
      <c r="BA141" s="14">
        <v>776364202.22000003</v>
      </c>
      <c r="BB141" s="14">
        <v>793309727.65999997</v>
      </c>
      <c r="BC141" s="14">
        <v>179513206.06</v>
      </c>
      <c r="BD141" s="14">
        <v>128657831.51000001</v>
      </c>
      <c r="BE141" s="14">
        <v>91351852.049999997</v>
      </c>
      <c r="BF141" s="14">
        <v>41493091.950000003</v>
      </c>
      <c r="BG141" s="14">
        <v>17419062.690000001</v>
      </c>
    </row>
    <row r="142" spans="1:59">
      <c r="A142" s="7" t="s">
        <v>329</v>
      </c>
      <c r="B142" s="10">
        <v>419403392.26999998</v>
      </c>
      <c r="C142" s="10">
        <v>411876323.72000003</v>
      </c>
      <c r="D142" s="10">
        <v>398398156.69999999</v>
      </c>
      <c r="E142" s="10">
        <v>397257726.81999999</v>
      </c>
      <c r="F142" s="10">
        <v>400162364.75</v>
      </c>
      <c r="G142" s="10">
        <v>392071892.73000002</v>
      </c>
      <c r="H142" s="10">
        <v>449990213.68000001</v>
      </c>
      <c r="I142" s="10">
        <v>454478336.25999999</v>
      </c>
      <c r="J142" s="10">
        <v>39413083.119999997</v>
      </c>
      <c r="K142" s="10">
        <v>21783670.260000002</v>
      </c>
      <c r="L142" s="10">
        <v>24484349.09</v>
      </c>
      <c r="M142" s="10">
        <v>24600019.059999999</v>
      </c>
      <c r="N142" s="10">
        <v>16626652.390000001</v>
      </c>
      <c r="O142" s="10">
        <v>6710827.3099999996</v>
      </c>
      <c r="P142" s="10">
        <v>6961731.3899999997</v>
      </c>
      <c r="Q142" s="10">
        <v>7147289.0199999996</v>
      </c>
      <c r="R142" s="10">
        <v>6862079.5300000003</v>
      </c>
      <c r="S142" s="10">
        <v>7265646.5700000003</v>
      </c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>
        <v>-8.0299999999999994</v>
      </c>
      <c r="AF142" s="10">
        <v>-8.0299999999999994</v>
      </c>
      <c r="AG142" s="10">
        <v>-8.0299999999999994</v>
      </c>
      <c r="AH142" s="10">
        <v>622908.31999999995</v>
      </c>
      <c r="AI142" s="10">
        <v>2598667.21</v>
      </c>
      <c r="AJ142" s="10">
        <v>2746104.77</v>
      </c>
      <c r="AK142" s="10">
        <v>2934152.41</v>
      </c>
      <c r="AL142" s="10">
        <v>3071455.43</v>
      </c>
      <c r="AM142" s="10">
        <v>3301199.41</v>
      </c>
      <c r="AN142" s="10">
        <v>3350640.01</v>
      </c>
      <c r="AO142" s="10">
        <v>3541301.63</v>
      </c>
      <c r="AP142" s="10">
        <v>3708600.46</v>
      </c>
      <c r="AQ142" s="10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</row>
    <row r="143" spans="1:59">
      <c r="A143" s="7" t="s">
        <v>330</v>
      </c>
      <c r="B143" s="9">
        <v>3850060406.0599999</v>
      </c>
      <c r="C143" s="9">
        <v>3769616182.52</v>
      </c>
      <c r="D143" s="9">
        <v>3575202682.4400001</v>
      </c>
      <c r="E143" s="9">
        <v>3539500991.1599998</v>
      </c>
      <c r="F143" s="9">
        <v>3511829325.4899998</v>
      </c>
      <c r="G143" s="9">
        <v>3470720269.02</v>
      </c>
      <c r="H143" s="9">
        <v>3575572068.3099999</v>
      </c>
      <c r="I143" s="9">
        <v>3479096548.6199999</v>
      </c>
      <c r="J143" s="9">
        <v>3223420685.3600001</v>
      </c>
      <c r="K143" s="9">
        <v>3143529929.1799998</v>
      </c>
      <c r="L143" s="9">
        <v>3094802664.9699998</v>
      </c>
      <c r="M143" s="9">
        <v>2889144265.0799999</v>
      </c>
      <c r="N143" s="9">
        <v>2811568855.6399999</v>
      </c>
      <c r="O143" s="9">
        <v>2792382813.79</v>
      </c>
      <c r="P143" s="9">
        <v>2837253708.5999999</v>
      </c>
      <c r="Q143" s="9">
        <v>2827703395.0999999</v>
      </c>
      <c r="R143" s="9">
        <v>2797862281.79</v>
      </c>
      <c r="S143" s="9">
        <v>2741073564.7399998</v>
      </c>
      <c r="T143" s="9">
        <v>2706962458.54</v>
      </c>
      <c r="U143" s="9">
        <v>2641247070.4000001</v>
      </c>
      <c r="V143" s="9">
        <v>2709658969.4099998</v>
      </c>
      <c r="W143" s="9">
        <v>2648940899.1599998</v>
      </c>
      <c r="X143" s="9">
        <v>2663021382.8499999</v>
      </c>
      <c r="Y143" s="9">
        <v>2585618255.1900001</v>
      </c>
      <c r="Z143" s="9">
        <v>2653092982.0799999</v>
      </c>
      <c r="AA143" s="9">
        <v>2622996240.8600001</v>
      </c>
      <c r="AB143" s="9">
        <v>2549636322.1500001</v>
      </c>
      <c r="AC143" s="9">
        <v>2453381156.4000001</v>
      </c>
      <c r="AD143" s="9">
        <v>2482689576.0599999</v>
      </c>
      <c r="AE143" s="9">
        <v>1389593616.04</v>
      </c>
      <c r="AF143" s="9">
        <v>1333802411.4200001</v>
      </c>
      <c r="AG143" s="9">
        <v>1225892254.1300001</v>
      </c>
      <c r="AH143" s="9">
        <v>1317065622.6800001</v>
      </c>
      <c r="AI143" s="9">
        <v>1277830121.51</v>
      </c>
      <c r="AJ143" s="9">
        <v>1262472658.6800001</v>
      </c>
      <c r="AK143" s="9">
        <v>1193398355.2</v>
      </c>
      <c r="AL143" s="9">
        <v>1182674588.6400001</v>
      </c>
      <c r="AM143" s="9">
        <v>1240120226.02</v>
      </c>
      <c r="AN143" s="9">
        <v>1215292397.52</v>
      </c>
      <c r="AO143" s="9">
        <v>1152400303.23</v>
      </c>
      <c r="AP143" s="9">
        <v>1166640241.2</v>
      </c>
      <c r="AQ143" s="9">
        <v>1111273177.3299999</v>
      </c>
      <c r="AR143" s="14">
        <v>1037334325.22</v>
      </c>
      <c r="AS143" s="14">
        <v>967733572.69000006</v>
      </c>
      <c r="AT143" s="14">
        <v>914293349.14999998</v>
      </c>
      <c r="AU143" s="14">
        <v>946011730.29999995</v>
      </c>
      <c r="AV143" s="14">
        <v>899783963.63999999</v>
      </c>
      <c r="AW143" s="14">
        <v>849106863.09000003</v>
      </c>
      <c r="AX143" s="14">
        <v>819058939.87</v>
      </c>
      <c r="AY143" s="14">
        <v>845175353.79999995</v>
      </c>
      <c r="AZ143" s="14">
        <v>809538320.14999998</v>
      </c>
      <c r="BA143" s="14">
        <v>776364202.22000003</v>
      </c>
      <c r="BB143" s="14">
        <v>793309727.65999997</v>
      </c>
      <c r="BC143" s="14">
        <v>179513206.06</v>
      </c>
      <c r="BD143" s="14">
        <v>128657831.51000001</v>
      </c>
      <c r="BE143" s="14">
        <v>91351852.049999997</v>
      </c>
      <c r="BF143" s="14">
        <v>41493091.950000003</v>
      </c>
      <c r="BG143" s="14">
        <v>17419062.690000001</v>
      </c>
    </row>
    <row r="144" spans="1:59">
      <c r="A144" s="7" t="s">
        <v>331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</row>
    <row r="145" spans="1:59">
      <c r="A145" s="7" t="s">
        <v>332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</row>
    <row r="146" spans="1:59">
      <c r="A146" s="7" t="s">
        <v>333</v>
      </c>
      <c r="B146" s="10">
        <v>5993652578.8800001</v>
      </c>
      <c r="C146" s="10">
        <v>6097564952.3800001</v>
      </c>
      <c r="D146" s="10">
        <v>5933439064.8699999</v>
      </c>
      <c r="E146" s="10">
        <v>5876338013.7799997</v>
      </c>
      <c r="F146" s="10">
        <v>5819717382.8400002</v>
      </c>
      <c r="G146" s="10">
        <v>5926971817.3500004</v>
      </c>
      <c r="H146" s="10">
        <v>5962135842.5500002</v>
      </c>
      <c r="I146" s="10">
        <v>6268256629.71</v>
      </c>
      <c r="J146" s="10">
        <v>4528738427.4700003</v>
      </c>
      <c r="K146" s="10">
        <v>4617119235.1800003</v>
      </c>
      <c r="L146" s="10">
        <v>4488728026.2700005</v>
      </c>
      <c r="M146" s="10">
        <v>4334214784.6400003</v>
      </c>
      <c r="N146" s="10">
        <v>4114260871.6500001</v>
      </c>
      <c r="O146" s="10">
        <v>4153513571.2800002</v>
      </c>
      <c r="P146" s="10">
        <v>4117358734.2199998</v>
      </c>
      <c r="Q146" s="10">
        <v>4010033464.8699999</v>
      </c>
      <c r="R146" s="10">
        <v>4036179720.5500002</v>
      </c>
      <c r="S146" s="10">
        <v>3895941072.3200002</v>
      </c>
      <c r="T146" s="10">
        <v>3496632640.4400001</v>
      </c>
      <c r="U146" s="10">
        <v>3498027204.54</v>
      </c>
      <c r="V146" s="10">
        <v>3450934812.3299999</v>
      </c>
      <c r="W146" s="10">
        <v>3281508705.9000001</v>
      </c>
      <c r="X146" s="10">
        <v>3206242116.5700002</v>
      </c>
      <c r="Y146" s="10">
        <v>3153913308.73</v>
      </c>
      <c r="Z146" s="10">
        <v>3100843786.6599998</v>
      </c>
      <c r="AA146" s="10">
        <v>3000007971.9400001</v>
      </c>
      <c r="AB146" s="10">
        <v>2988906758.5999999</v>
      </c>
      <c r="AC146" s="10">
        <v>3036550908.04</v>
      </c>
      <c r="AD146" s="10">
        <v>2843629941.0599999</v>
      </c>
      <c r="AE146" s="10">
        <v>1662775841.45</v>
      </c>
      <c r="AF146" s="10">
        <v>1557070339.5699999</v>
      </c>
      <c r="AG146" s="10">
        <v>1442337212.79</v>
      </c>
      <c r="AH146" s="10">
        <v>1496727421.5899999</v>
      </c>
      <c r="AI146" s="10">
        <v>1473510123.6400001</v>
      </c>
      <c r="AJ146" s="10">
        <v>1404341714.79</v>
      </c>
      <c r="AK146" s="10">
        <v>1311573626.1900001</v>
      </c>
      <c r="AL146" s="10">
        <v>1296525767.9000001</v>
      </c>
      <c r="AM146" s="10">
        <v>1334012509.7</v>
      </c>
      <c r="AN146" s="10">
        <v>1338279066.8399999</v>
      </c>
      <c r="AO146" s="10">
        <v>1284693200.97</v>
      </c>
      <c r="AP146" s="10">
        <v>1272712282.05</v>
      </c>
      <c r="AQ146" s="10">
        <v>1211780642.1700001</v>
      </c>
      <c r="AR146" s="15">
        <v>1140433143.3499999</v>
      </c>
      <c r="AS146" s="15">
        <v>1083182676.5899999</v>
      </c>
      <c r="AT146" s="15">
        <v>1095891581.26</v>
      </c>
      <c r="AU146" s="15">
        <v>1048719161.74</v>
      </c>
      <c r="AV146" s="15">
        <v>1005609938.66</v>
      </c>
      <c r="AW146" s="15">
        <v>934956705.72000003</v>
      </c>
      <c r="AX146" s="15">
        <v>979262053.88999999</v>
      </c>
      <c r="AY146" s="15">
        <v>946272168.83000004</v>
      </c>
      <c r="AZ146" s="15">
        <v>889637099.46000004</v>
      </c>
      <c r="BA146" s="15">
        <v>847319348.11000001</v>
      </c>
      <c r="BB146" s="15">
        <v>850802944.21000004</v>
      </c>
      <c r="BC146" s="15">
        <v>241183045.99000001</v>
      </c>
      <c r="BD146" s="15">
        <v>170577491.53</v>
      </c>
      <c r="BE146" s="15">
        <v>146440883.55000001</v>
      </c>
      <c r="BF146" s="15">
        <v>71260787.150000006</v>
      </c>
      <c r="BG146" s="15">
        <v>29341414.07</v>
      </c>
    </row>
    <row r="147" spans="1:59">
      <c r="A147" s="7" t="s">
        <v>64</v>
      </c>
      <c r="B147" s="11" t="s">
        <v>82</v>
      </c>
      <c r="C147" s="11" t="s">
        <v>82</v>
      </c>
      <c r="D147" s="11" t="s">
        <v>82</v>
      </c>
      <c r="E147" s="11" t="s">
        <v>82</v>
      </c>
      <c r="F147" s="11" t="s">
        <v>82</v>
      </c>
      <c r="G147" s="11" t="s">
        <v>82</v>
      </c>
      <c r="H147" s="11" t="s">
        <v>82</v>
      </c>
      <c r="I147" s="11" t="s">
        <v>82</v>
      </c>
      <c r="J147" s="11" t="s">
        <v>82</v>
      </c>
      <c r="K147" s="11" t="s">
        <v>82</v>
      </c>
      <c r="L147" s="11" t="s">
        <v>82</v>
      </c>
      <c r="M147" s="11" t="s">
        <v>82</v>
      </c>
      <c r="N147" s="11" t="s">
        <v>82</v>
      </c>
      <c r="O147" s="11" t="s">
        <v>82</v>
      </c>
      <c r="P147" s="11" t="s">
        <v>82</v>
      </c>
      <c r="Q147" s="11" t="s">
        <v>82</v>
      </c>
      <c r="R147" s="11" t="s">
        <v>82</v>
      </c>
      <c r="S147" s="11" t="s">
        <v>82</v>
      </c>
      <c r="T147" s="11" t="s">
        <v>82</v>
      </c>
      <c r="U147" s="11" t="s">
        <v>82</v>
      </c>
      <c r="V147" s="11" t="s">
        <v>82</v>
      </c>
      <c r="W147" s="11" t="s">
        <v>82</v>
      </c>
      <c r="X147" s="11" t="s">
        <v>82</v>
      </c>
      <c r="Y147" s="11" t="s">
        <v>82</v>
      </c>
      <c r="Z147" s="11" t="s">
        <v>82</v>
      </c>
      <c r="AA147" s="11" t="s">
        <v>82</v>
      </c>
      <c r="AB147" s="11" t="s">
        <v>82</v>
      </c>
      <c r="AC147" s="11" t="s">
        <v>82</v>
      </c>
      <c r="AD147" s="11" t="s">
        <v>82</v>
      </c>
      <c r="AE147" s="11" t="s">
        <v>82</v>
      </c>
      <c r="AF147" s="11" t="s">
        <v>82</v>
      </c>
      <c r="AG147" s="11" t="s">
        <v>82</v>
      </c>
      <c r="AH147" s="11" t="s">
        <v>82</v>
      </c>
      <c r="AI147" s="11" t="s">
        <v>82</v>
      </c>
      <c r="AJ147" s="11" t="s">
        <v>82</v>
      </c>
      <c r="AK147" s="11" t="s">
        <v>82</v>
      </c>
      <c r="AL147" s="11" t="s">
        <v>82</v>
      </c>
      <c r="AM147" s="11" t="s">
        <v>82</v>
      </c>
      <c r="AN147" s="11" t="s">
        <v>82</v>
      </c>
      <c r="AO147" s="11" t="s">
        <v>82</v>
      </c>
      <c r="AP147" s="11" t="s">
        <v>82</v>
      </c>
      <c r="AQ147" s="11" t="s">
        <v>82</v>
      </c>
      <c r="AR147" s="16" t="s">
        <v>82</v>
      </c>
      <c r="AS147" s="16" t="s">
        <v>82</v>
      </c>
      <c r="AT147" s="16" t="s">
        <v>82</v>
      </c>
      <c r="AU147" s="16" t="s">
        <v>82</v>
      </c>
      <c r="AV147" s="16" t="s">
        <v>82</v>
      </c>
      <c r="AW147" s="16" t="s">
        <v>82</v>
      </c>
      <c r="AX147" s="16" t="s">
        <v>82</v>
      </c>
      <c r="AY147" s="16" t="s">
        <v>82</v>
      </c>
      <c r="AZ147" s="16" t="s">
        <v>82</v>
      </c>
      <c r="BA147" s="16" t="s">
        <v>82</v>
      </c>
      <c r="BB147" s="16" t="s">
        <v>82</v>
      </c>
      <c r="BC147" s="16" t="s">
        <v>82</v>
      </c>
      <c r="BD147" s="16" t="s">
        <v>82</v>
      </c>
      <c r="BE147" s="16" t="s">
        <v>82</v>
      </c>
      <c r="BF147" s="16" t="s">
        <v>82</v>
      </c>
      <c r="BG147" s="16" t="s">
        <v>82</v>
      </c>
    </row>
    <row r="148" spans="1:59">
      <c r="A148" s="7" t="s">
        <v>65</v>
      </c>
      <c r="B148" s="12" t="s">
        <v>82</v>
      </c>
      <c r="C148" s="12" t="s">
        <v>82</v>
      </c>
      <c r="D148" s="12" t="s">
        <v>82</v>
      </c>
      <c r="E148" s="12" t="s">
        <v>82</v>
      </c>
      <c r="F148" s="12" t="s">
        <v>82</v>
      </c>
      <c r="G148" s="12" t="s">
        <v>82</v>
      </c>
      <c r="H148" s="12" t="s">
        <v>82</v>
      </c>
      <c r="I148" s="12" t="s">
        <v>82</v>
      </c>
      <c r="J148" s="12" t="s">
        <v>82</v>
      </c>
      <c r="K148" s="12" t="s">
        <v>82</v>
      </c>
      <c r="L148" s="12" t="s">
        <v>82</v>
      </c>
      <c r="M148" s="12" t="s">
        <v>82</v>
      </c>
      <c r="N148" s="12" t="s">
        <v>82</v>
      </c>
      <c r="O148" s="12" t="s">
        <v>82</v>
      </c>
      <c r="P148" s="12" t="s">
        <v>82</v>
      </c>
      <c r="Q148" s="12" t="s">
        <v>82</v>
      </c>
      <c r="R148" s="12" t="s">
        <v>82</v>
      </c>
      <c r="S148" s="12" t="s">
        <v>82</v>
      </c>
      <c r="T148" s="12" t="s">
        <v>82</v>
      </c>
      <c r="U148" s="12" t="s">
        <v>82</v>
      </c>
      <c r="V148" s="12" t="s">
        <v>82</v>
      </c>
      <c r="W148" s="12" t="s">
        <v>82</v>
      </c>
      <c r="X148" s="12" t="s">
        <v>82</v>
      </c>
      <c r="Y148" s="12" t="s">
        <v>82</v>
      </c>
      <c r="Z148" s="12" t="s">
        <v>82</v>
      </c>
      <c r="AA148" s="12" t="s">
        <v>82</v>
      </c>
      <c r="AB148" s="12" t="s">
        <v>82</v>
      </c>
      <c r="AC148" s="12" t="s">
        <v>82</v>
      </c>
      <c r="AD148" s="12" t="s">
        <v>82</v>
      </c>
      <c r="AE148" s="12" t="s">
        <v>82</v>
      </c>
      <c r="AF148" s="12" t="s">
        <v>82</v>
      </c>
      <c r="AG148" s="12" t="s">
        <v>82</v>
      </c>
      <c r="AH148" s="12" t="s">
        <v>82</v>
      </c>
      <c r="AI148" s="12" t="s">
        <v>82</v>
      </c>
      <c r="AJ148" s="12" t="s">
        <v>82</v>
      </c>
      <c r="AK148" s="12" t="s">
        <v>82</v>
      </c>
      <c r="AL148" s="12" t="s">
        <v>82</v>
      </c>
      <c r="AM148" s="12" t="s">
        <v>82</v>
      </c>
      <c r="AN148" s="12" t="s">
        <v>82</v>
      </c>
      <c r="AO148" s="12" t="s">
        <v>82</v>
      </c>
      <c r="AP148" s="12" t="s">
        <v>82</v>
      </c>
      <c r="AQ148" s="12" t="s">
        <v>82</v>
      </c>
      <c r="AR148" s="17" t="s">
        <v>82</v>
      </c>
      <c r="AS148" s="17" t="s">
        <v>82</v>
      </c>
      <c r="AT148" s="17" t="s">
        <v>82</v>
      </c>
      <c r="AU148" s="17" t="s">
        <v>82</v>
      </c>
      <c r="AV148" s="17" t="s">
        <v>82</v>
      </c>
      <c r="AW148" s="17" t="s">
        <v>82</v>
      </c>
      <c r="AX148" s="17" t="s">
        <v>82</v>
      </c>
      <c r="AY148" s="17" t="s">
        <v>82</v>
      </c>
      <c r="AZ148" s="17" t="s">
        <v>82</v>
      </c>
      <c r="BA148" s="17" t="s">
        <v>82</v>
      </c>
      <c r="BB148" s="17" t="s">
        <v>82</v>
      </c>
      <c r="BC148" s="17" t="s">
        <v>82</v>
      </c>
      <c r="BD148" s="17" t="s">
        <v>82</v>
      </c>
      <c r="BE148" s="17" t="s">
        <v>82</v>
      </c>
      <c r="BF148" s="17" t="s">
        <v>82</v>
      </c>
      <c r="BG148" s="17" t="s">
        <v>82</v>
      </c>
    </row>
    <row r="149" spans="1:59">
      <c r="A149" s="7" t="s">
        <v>66</v>
      </c>
      <c r="B149" s="11">
        <v>1</v>
      </c>
      <c r="C149" s="11">
        <v>1</v>
      </c>
      <c r="D149" s="11">
        <v>1</v>
      </c>
      <c r="E149" s="11">
        <v>1</v>
      </c>
      <c r="F149" s="11">
        <v>1</v>
      </c>
      <c r="G149" s="11">
        <v>1</v>
      </c>
      <c r="H149" s="11">
        <v>1</v>
      </c>
      <c r="I149" s="11">
        <v>1</v>
      </c>
      <c r="J149" s="11">
        <v>1</v>
      </c>
      <c r="K149" s="11">
        <v>1</v>
      </c>
      <c r="L149" s="11">
        <v>1</v>
      </c>
      <c r="M149" s="11">
        <v>1</v>
      </c>
      <c r="N149" s="11">
        <v>1</v>
      </c>
      <c r="O149" s="11">
        <v>1</v>
      </c>
      <c r="P149" s="11">
        <v>1</v>
      </c>
      <c r="Q149" s="11">
        <v>1</v>
      </c>
      <c r="R149" s="11">
        <v>1</v>
      </c>
      <c r="S149" s="11">
        <v>1</v>
      </c>
      <c r="T149" s="11">
        <v>1</v>
      </c>
      <c r="U149" s="11">
        <v>1</v>
      </c>
      <c r="V149" s="11">
        <v>1</v>
      </c>
      <c r="W149" s="11">
        <v>1</v>
      </c>
      <c r="X149" s="11">
        <v>1</v>
      </c>
      <c r="Y149" s="11">
        <v>1</v>
      </c>
      <c r="Z149" s="11">
        <v>1</v>
      </c>
      <c r="AA149" s="11">
        <v>1</v>
      </c>
      <c r="AB149" s="11">
        <v>1</v>
      </c>
      <c r="AC149" s="11">
        <v>1</v>
      </c>
      <c r="AD149" s="11">
        <v>1</v>
      </c>
      <c r="AE149" s="11">
        <v>1</v>
      </c>
      <c r="AF149" s="11">
        <v>1</v>
      </c>
      <c r="AG149" s="11">
        <v>1</v>
      </c>
      <c r="AH149" s="11">
        <v>1</v>
      </c>
      <c r="AI149" s="11">
        <v>1</v>
      </c>
      <c r="AJ149" s="11">
        <v>1</v>
      </c>
      <c r="AK149" s="11">
        <v>1</v>
      </c>
      <c r="AL149" s="11">
        <v>1</v>
      </c>
      <c r="AM149" s="11">
        <v>1</v>
      </c>
      <c r="AN149" s="11">
        <v>1</v>
      </c>
      <c r="AO149" s="11">
        <v>1</v>
      </c>
      <c r="AP149" s="11">
        <v>1</v>
      </c>
      <c r="AQ149" s="11">
        <v>1</v>
      </c>
      <c r="AR149" s="16">
        <v>1</v>
      </c>
      <c r="AS149" s="16">
        <v>1</v>
      </c>
      <c r="AT149" s="16">
        <v>1</v>
      </c>
      <c r="AU149" s="16">
        <v>1</v>
      </c>
      <c r="AV149" s="16">
        <v>1</v>
      </c>
      <c r="AW149" s="16">
        <v>1</v>
      </c>
      <c r="AX149" s="16">
        <v>1</v>
      </c>
      <c r="AY149" s="16">
        <v>1</v>
      </c>
      <c r="AZ149" s="16">
        <v>1</v>
      </c>
      <c r="BA149" s="16">
        <v>1</v>
      </c>
      <c r="BB149" s="16">
        <v>1</v>
      </c>
      <c r="BC149" s="16">
        <v>1</v>
      </c>
      <c r="BD149" s="16">
        <v>1</v>
      </c>
      <c r="BE149" s="16">
        <v>1</v>
      </c>
      <c r="BF149" s="16">
        <v>1</v>
      </c>
      <c r="BG149" s="16">
        <v>1</v>
      </c>
    </row>
    <row r="150" spans="1:59">
      <c r="A150" s="7" t="s">
        <v>67</v>
      </c>
      <c r="B150" s="21" t="s">
        <v>83</v>
      </c>
      <c r="C150" s="21" t="s">
        <v>83</v>
      </c>
      <c r="D150" s="21" t="s">
        <v>83</v>
      </c>
      <c r="E150" s="21" t="s">
        <v>83</v>
      </c>
      <c r="F150" s="21" t="s">
        <v>83</v>
      </c>
      <c r="G150" s="21" t="s">
        <v>83</v>
      </c>
      <c r="H150" s="21" t="s">
        <v>83</v>
      </c>
      <c r="I150" s="21" t="s">
        <v>83</v>
      </c>
      <c r="J150" s="21" t="s">
        <v>83</v>
      </c>
      <c r="K150" s="21" t="s">
        <v>83</v>
      </c>
      <c r="L150" s="21" t="s">
        <v>83</v>
      </c>
      <c r="M150" s="21" t="s">
        <v>83</v>
      </c>
      <c r="N150" s="21" t="s">
        <v>83</v>
      </c>
      <c r="O150" s="21" t="s">
        <v>83</v>
      </c>
      <c r="P150" s="21" t="s">
        <v>83</v>
      </c>
      <c r="Q150" s="21" t="s">
        <v>83</v>
      </c>
      <c r="R150" s="21" t="s">
        <v>83</v>
      </c>
      <c r="S150" s="21" t="s">
        <v>83</v>
      </c>
      <c r="T150" s="21" t="s">
        <v>83</v>
      </c>
      <c r="U150" s="21" t="s">
        <v>83</v>
      </c>
      <c r="V150" s="21" t="s">
        <v>83</v>
      </c>
      <c r="W150" s="21" t="s">
        <v>83</v>
      </c>
      <c r="X150" s="21" t="s">
        <v>83</v>
      </c>
      <c r="Y150" s="21" t="s">
        <v>83</v>
      </c>
      <c r="Z150" s="21" t="s">
        <v>83</v>
      </c>
      <c r="AA150" s="21" t="s">
        <v>83</v>
      </c>
      <c r="AB150" s="21" t="s">
        <v>83</v>
      </c>
      <c r="AC150" s="21" t="s">
        <v>83</v>
      </c>
      <c r="AD150" s="21" t="s">
        <v>83</v>
      </c>
      <c r="AE150" s="21" t="s">
        <v>83</v>
      </c>
      <c r="AF150" s="21" t="s">
        <v>83</v>
      </c>
      <c r="AG150" s="21" t="s">
        <v>83</v>
      </c>
      <c r="AH150" s="21" t="s">
        <v>83</v>
      </c>
      <c r="AI150" s="21" t="s">
        <v>83</v>
      </c>
      <c r="AJ150" s="21" t="s">
        <v>83</v>
      </c>
      <c r="AK150" s="21" t="s">
        <v>83</v>
      </c>
      <c r="AL150" s="21" t="s">
        <v>83</v>
      </c>
      <c r="AM150" s="21" t="s">
        <v>83</v>
      </c>
      <c r="AN150" s="21" t="s">
        <v>83</v>
      </c>
      <c r="AO150" s="21" t="s">
        <v>83</v>
      </c>
      <c r="AP150" s="21" t="s">
        <v>83</v>
      </c>
      <c r="AQ150" s="21" t="s">
        <v>83</v>
      </c>
      <c r="AR150" s="23" t="s">
        <v>83</v>
      </c>
      <c r="AS150" s="23" t="s">
        <v>83</v>
      </c>
      <c r="AT150" s="23" t="s">
        <v>83</v>
      </c>
      <c r="AU150" s="23" t="s">
        <v>83</v>
      </c>
      <c r="AV150" s="23" t="s">
        <v>83</v>
      </c>
      <c r="AW150" s="23" t="s">
        <v>83</v>
      </c>
      <c r="AX150" s="23" t="s">
        <v>83</v>
      </c>
      <c r="AY150" s="23" t="s">
        <v>83</v>
      </c>
      <c r="AZ150" s="23" t="s">
        <v>83</v>
      </c>
      <c r="BA150" s="23" t="s">
        <v>83</v>
      </c>
      <c r="BB150" s="23" t="s">
        <v>83</v>
      </c>
      <c r="BC150" s="23" t="s">
        <v>83</v>
      </c>
      <c r="BD150" s="23" t="s">
        <v>83</v>
      </c>
      <c r="BE150" s="23" t="s">
        <v>83</v>
      </c>
      <c r="BF150" s="23" t="s">
        <v>83</v>
      </c>
      <c r="BG150" s="23" t="s">
        <v>83</v>
      </c>
    </row>
    <row r="151" spans="1:59">
      <c r="A151" s="7" t="s">
        <v>68</v>
      </c>
      <c r="B151" s="22"/>
      <c r="C151" s="22">
        <v>15</v>
      </c>
      <c r="D151" s="22"/>
      <c r="E151" s="22"/>
      <c r="F151" s="22"/>
      <c r="G151" s="22">
        <v>15</v>
      </c>
      <c r="H151" s="22"/>
      <c r="I151" s="22"/>
      <c r="J151" s="22"/>
      <c r="K151" s="22">
        <v>15</v>
      </c>
      <c r="L151" s="22"/>
      <c r="M151" s="22"/>
      <c r="N151" s="22"/>
      <c r="O151" s="22">
        <v>15</v>
      </c>
      <c r="P151" s="22"/>
      <c r="Q151" s="22"/>
      <c r="R151" s="22"/>
      <c r="S151" s="22">
        <v>15</v>
      </c>
      <c r="T151" s="22"/>
      <c r="U151" s="22"/>
      <c r="V151" s="22"/>
      <c r="W151" s="22">
        <v>15</v>
      </c>
      <c r="X151" s="22"/>
      <c r="Y151" s="22"/>
      <c r="Z151" s="22"/>
      <c r="AA151" s="22">
        <v>15</v>
      </c>
      <c r="AB151" s="22"/>
      <c r="AC151" s="22"/>
      <c r="AD151" s="22"/>
      <c r="AE151" s="22">
        <v>15</v>
      </c>
      <c r="AF151" s="22"/>
      <c r="AG151" s="22"/>
      <c r="AH151" s="22"/>
      <c r="AI151" s="22">
        <v>15</v>
      </c>
      <c r="AJ151" s="22"/>
      <c r="AK151" s="22"/>
      <c r="AL151" s="22"/>
      <c r="AM151" s="22">
        <v>15</v>
      </c>
      <c r="AN151" s="22"/>
      <c r="AO151" s="22"/>
      <c r="AP151" s="22"/>
      <c r="AQ151" s="22">
        <v>15</v>
      </c>
      <c r="AR151" s="24"/>
      <c r="AS151" s="24"/>
      <c r="AT151" s="24"/>
      <c r="AU151" s="24">
        <v>15</v>
      </c>
      <c r="AV151" s="24"/>
      <c r="AW151" s="24"/>
      <c r="AX151" s="24"/>
      <c r="AY151" s="24">
        <v>15</v>
      </c>
      <c r="AZ151" s="24"/>
      <c r="BA151" s="24"/>
      <c r="BB151" s="24"/>
      <c r="BC151" s="24">
        <v>15</v>
      </c>
      <c r="BD151" s="24"/>
      <c r="BE151" s="24">
        <v>15</v>
      </c>
      <c r="BF151" s="24">
        <v>12.5</v>
      </c>
      <c r="BG151" s="24">
        <v>12.5</v>
      </c>
    </row>
    <row r="152" spans="1:59">
      <c r="A152" s="7" t="s">
        <v>69</v>
      </c>
      <c r="B152" s="21"/>
      <c r="C152" s="21" t="s">
        <v>85</v>
      </c>
      <c r="D152" s="21"/>
      <c r="E152" s="21"/>
      <c r="F152" s="21"/>
      <c r="G152" s="21" t="s">
        <v>85</v>
      </c>
      <c r="H152" s="21"/>
      <c r="I152" s="21"/>
      <c r="J152" s="21"/>
      <c r="K152" s="21" t="s">
        <v>85</v>
      </c>
      <c r="L152" s="21"/>
      <c r="M152" s="21"/>
      <c r="N152" s="21"/>
      <c r="O152" s="21" t="s">
        <v>85</v>
      </c>
      <c r="P152" s="21"/>
      <c r="Q152" s="21"/>
      <c r="R152" s="21"/>
      <c r="S152" s="21" t="s">
        <v>85</v>
      </c>
      <c r="T152" s="21"/>
      <c r="U152" s="21"/>
      <c r="V152" s="21"/>
      <c r="W152" s="21" t="s">
        <v>85</v>
      </c>
      <c r="X152" s="21"/>
      <c r="Y152" s="21"/>
      <c r="Z152" s="21"/>
      <c r="AA152" s="21" t="s">
        <v>85</v>
      </c>
      <c r="AB152" s="21"/>
      <c r="AC152" s="21"/>
      <c r="AD152" s="21"/>
      <c r="AE152" s="21" t="s">
        <v>85</v>
      </c>
      <c r="AF152" s="21"/>
      <c r="AG152" s="21"/>
      <c r="AH152" s="21"/>
      <c r="AI152" s="21" t="s">
        <v>85</v>
      </c>
      <c r="AJ152" s="21"/>
      <c r="AK152" s="21"/>
      <c r="AL152" s="21"/>
      <c r="AM152" s="21" t="s">
        <v>85</v>
      </c>
      <c r="AN152" s="21"/>
      <c r="AO152" s="21"/>
      <c r="AP152" s="21"/>
      <c r="AQ152" s="21" t="s">
        <v>85</v>
      </c>
      <c r="AR152" s="23"/>
      <c r="AS152" s="23"/>
      <c r="AT152" s="23"/>
      <c r="AU152" s="23" t="s">
        <v>85</v>
      </c>
      <c r="AV152" s="23"/>
      <c r="AW152" s="23"/>
      <c r="AX152" s="23"/>
      <c r="AY152" s="23" t="s">
        <v>85</v>
      </c>
      <c r="AZ152" s="23"/>
      <c r="BA152" s="23"/>
      <c r="BB152" s="23"/>
      <c r="BC152" s="23" t="s">
        <v>85</v>
      </c>
      <c r="BD152" s="23"/>
      <c r="BE152" s="23" t="s">
        <v>85</v>
      </c>
      <c r="BF152" s="23" t="s">
        <v>85</v>
      </c>
      <c r="BG152" s="23" t="s">
        <v>85</v>
      </c>
    </row>
    <row r="153" spans="1:59">
      <c r="A153" s="7" t="s">
        <v>70</v>
      </c>
      <c r="B153" s="22"/>
      <c r="C153" s="22" t="s">
        <v>86</v>
      </c>
      <c r="D153" s="22"/>
      <c r="E153" s="22"/>
      <c r="F153" s="22"/>
      <c r="G153" s="22" t="s">
        <v>86</v>
      </c>
      <c r="H153" s="22"/>
      <c r="I153" s="22"/>
      <c r="J153" s="22"/>
      <c r="K153" s="22" t="s">
        <v>86</v>
      </c>
      <c r="L153" s="22"/>
      <c r="M153" s="22"/>
      <c r="N153" s="22"/>
      <c r="O153" s="22" t="s">
        <v>86</v>
      </c>
      <c r="P153" s="22"/>
      <c r="Q153" s="22"/>
      <c r="R153" s="22"/>
      <c r="S153" s="22" t="s">
        <v>86</v>
      </c>
      <c r="T153" s="22"/>
      <c r="U153" s="22"/>
      <c r="V153" s="22"/>
      <c r="W153" s="22" t="s">
        <v>86</v>
      </c>
      <c r="X153" s="22"/>
      <c r="Y153" s="22"/>
      <c r="Z153" s="22"/>
      <c r="AA153" s="22" t="s">
        <v>86</v>
      </c>
      <c r="AB153" s="22"/>
      <c r="AC153" s="22"/>
      <c r="AD153" s="22"/>
      <c r="AE153" s="22" t="s">
        <v>86</v>
      </c>
      <c r="AF153" s="22"/>
      <c r="AG153" s="22"/>
      <c r="AH153" s="22"/>
      <c r="AI153" s="22" t="s">
        <v>86</v>
      </c>
      <c r="AJ153" s="22"/>
      <c r="AK153" s="22"/>
      <c r="AL153" s="22"/>
      <c r="AM153" s="22" t="s">
        <v>86</v>
      </c>
      <c r="AN153" s="22"/>
      <c r="AO153" s="22"/>
      <c r="AP153" s="22"/>
      <c r="AQ153" s="22" t="s">
        <v>86</v>
      </c>
      <c r="AR153" s="24"/>
      <c r="AS153" s="24"/>
      <c r="AT153" s="24"/>
      <c r="AU153" s="24" t="s">
        <v>86</v>
      </c>
      <c r="AV153" s="24"/>
      <c r="AW153" s="24"/>
      <c r="AX153" s="24"/>
      <c r="AY153" s="24" t="s">
        <v>86</v>
      </c>
      <c r="AZ153" s="24"/>
      <c r="BA153" s="24"/>
      <c r="BB153" s="24"/>
      <c r="BC153" s="24" t="s">
        <v>86</v>
      </c>
      <c r="BD153" s="24"/>
      <c r="BE153" s="24" t="s">
        <v>86</v>
      </c>
      <c r="BF153" s="24" t="s">
        <v>86</v>
      </c>
      <c r="BG153" s="24"/>
    </row>
    <row r="154" spans="1:59">
      <c r="A154" s="7" t="s">
        <v>71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</row>
    <row r="155" spans="1:59">
      <c r="A155" s="7" t="s">
        <v>72</v>
      </c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</row>
    <row r="156" spans="1:59">
      <c r="A156" s="7" t="s">
        <v>73</v>
      </c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</row>
    <row r="157" spans="1:59">
      <c r="A157" s="7" t="s">
        <v>74</v>
      </c>
      <c r="B157" s="22">
        <v>45776</v>
      </c>
      <c r="C157" s="22">
        <v>45768</v>
      </c>
      <c r="D157" s="22">
        <v>45589</v>
      </c>
      <c r="E157" s="22">
        <v>45533</v>
      </c>
      <c r="F157" s="22">
        <v>45408</v>
      </c>
      <c r="G157" s="22">
        <v>45408</v>
      </c>
      <c r="H157" s="22">
        <v>45223</v>
      </c>
      <c r="I157" s="22">
        <v>45168</v>
      </c>
      <c r="J157" s="22">
        <v>45041</v>
      </c>
      <c r="K157" s="22">
        <v>45023</v>
      </c>
      <c r="L157" s="22">
        <v>44860</v>
      </c>
      <c r="M157" s="22">
        <v>44793</v>
      </c>
      <c r="N157" s="22">
        <v>44673</v>
      </c>
      <c r="O157" s="22">
        <v>44673</v>
      </c>
      <c r="P157" s="22">
        <v>44496</v>
      </c>
      <c r="Q157" s="22">
        <v>44428</v>
      </c>
      <c r="R157" s="22">
        <v>44303</v>
      </c>
      <c r="S157" s="22">
        <v>44303</v>
      </c>
      <c r="T157" s="22">
        <v>44121</v>
      </c>
      <c r="U157" s="22">
        <v>44050</v>
      </c>
      <c r="V157" s="22">
        <v>43950</v>
      </c>
      <c r="W157" s="22">
        <v>43936</v>
      </c>
      <c r="X157" s="22">
        <v>43768</v>
      </c>
      <c r="Y157" s="22">
        <v>43693</v>
      </c>
      <c r="Z157" s="22">
        <v>43575</v>
      </c>
      <c r="AA157" s="22">
        <v>43550</v>
      </c>
      <c r="AB157" s="22">
        <v>43402</v>
      </c>
      <c r="AC157" s="22">
        <v>43312</v>
      </c>
      <c r="AD157" s="22">
        <v>43215</v>
      </c>
      <c r="AE157" s="22">
        <v>43215</v>
      </c>
      <c r="AF157" s="22">
        <v>43036</v>
      </c>
      <c r="AG157" s="22">
        <v>42976</v>
      </c>
      <c r="AH157" s="22">
        <v>42846</v>
      </c>
      <c r="AI157" s="22">
        <v>42825</v>
      </c>
      <c r="AJ157" s="22">
        <v>42671</v>
      </c>
      <c r="AK157" s="22">
        <v>42607</v>
      </c>
      <c r="AL157" s="22">
        <v>42485</v>
      </c>
      <c r="AM157" s="22">
        <v>42399</v>
      </c>
      <c r="AN157" s="22">
        <v>42304</v>
      </c>
      <c r="AO157" s="22">
        <v>42229</v>
      </c>
      <c r="AP157" s="22">
        <v>42118</v>
      </c>
      <c r="AQ157" s="22">
        <v>42080</v>
      </c>
      <c r="AR157" s="24">
        <v>41939</v>
      </c>
      <c r="AS157" s="24">
        <v>41863</v>
      </c>
      <c r="AT157" s="24">
        <v>41750</v>
      </c>
      <c r="AU157" s="24">
        <v>41709</v>
      </c>
      <c r="AV157" s="24">
        <v>41572</v>
      </c>
      <c r="AW157" s="24">
        <v>41499</v>
      </c>
      <c r="AX157" s="24">
        <v>41386</v>
      </c>
      <c r="AY157" s="24">
        <v>41310</v>
      </c>
      <c r="AZ157" s="24">
        <v>41205</v>
      </c>
      <c r="BA157" s="24">
        <v>41135</v>
      </c>
      <c r="BB157" s="24">
        <v>41023</v>
      </c>
      <c r="BC157" s="24">
        <v>40963</v>
      </c>
      <c r="BD157" s="24">
        <v>40854</v>
      </c>
      <c r="BE157" s="24">
        <v>40963</v>
      </c>
      <c r="BF157" s="24">
        <v>40963</v>
      </c>
      <c r="BG157" s="24">
        <v>40854</v>
      </c>
    </row>
    <row r="158" spans="1:59">
      <c r="A158" s="7" t="s">
        <v>75</v>
      </c>
      <c r="B158" s="21" t="s">
        <v>84</v>
      </c>
      <c r="C158" s="21" t="s">
        <v>84</v>
      </c>
      <c r="D158" s="21" t="s">
        <v>84</v>
      </c>
      <c r="E158" s="21" t="s">
        <v>84</v>
      </c>
      <c r="F158" s="21" t="s">
        <v>84</v>
      </c>
      <c r="G158" s="21" t="s">
        <v>84</v>
      </c>
      <c r="H158" s="21" t="s">
        <v>84</v>
      </c>
      <c r="I158" s="21" t="s">
        <v>84</v>
      </c>
      <c r="J158" s="21" t="s">
        <v>84</v>
      </c>
      <c r="K158" s="21" t="s">
        <v>84</v>
      </c>
      <c r="L158" s="21" t="s">
        <v>84</v>
      </c>
      <c r="M158" s="21" t="s">
        <v>84</v>
      </c>
      <c r="N158" s="21" t="s">
        <v>84</v>
      </c>
      <c r="O158" s="21" t="s">
        <v>84</v>
      </c>
      <c r="P158" s="21" t="s">
        <v>84</v>
      </c>
      <c r="Q158" s="21" t="s">
        <v>84</v>
      </c>
      <c r="R158" s="21" t="s">
        <v>84</v>
      </c>
      <c r="S158" s="21" t="s">
        <v>84</v>
      </c>
      <c r="T158" s="21" t="s">
        <v>84</v>
      </c>
      <c r="U158" s="21" t="s">
        <v>84</v>
      </c>
      <c r="V158" s="21" t="s">
        <v>84</v>
      </c>
      <c r="W158" s="21" t="s">
        <v>84</v>
      </c>
      <c r="X158" s="21" t="s">
        <v>84</v>
      </c>
      <c r="Y158" s="21" t="s">
        <v>84</v>
      </c>
      <c r="Z158" s="21" t="s">
        <v>84</v>
      </c>
      <c r="AA158" s="21" t="s">
        <v>84</v>
      </c>
      <c r="AB158" s="21" t="s">
        <v>84</v>
      </c>
      <c r="AC158" s="21" t="s">
        <v>84</v>
      </c>
      <c r="AD158" s="21" t="s">
        <v>84</v>
      </c>
      <c r="AE158" s="21" t="s">
        <v>84</v>
      </c>
      <c r="AF158" s="21" t="s">
        <v>84</v>
      </c>
      <c r="AG158" s="21" t="s">
        <v>84</v>
      </c>
      <c r="AH158" s="21" t="s">
        <v>84</v>
      </c>
      <c r="AI158" s="21" t="s">
        <v>84</v>
      </c>
      <c r="AJ158" s="21" t="s">
        <v>84</v>
      </c>
      <c r="AK158" s="21" t="s">
        <v>84</v>
      </c>
      <c r="AL158" s="21" t="s">
        <v>84</v>
      </c>
      <c r="AM158" s="21" t="s">
        <v>84</v>
      </c>
      <c r="AN158" s="21" t="s">
        <v>84</v>
      </c>
      <c r="AO158" s="21" t="s">
        <v>84</v>
      </c>
      <c r="AP158" s="21" t="s">
        <v>84</v>
      </c>
      <c r="AQ158" s="21" t="s">
        <v>84</v>
      </c>
      <c r="AR158" s="23" t="s">
        <v>84</v>
      </c>
      <c r="AS158" s="23" t="s">
        <v>84</v>
      </c>
      <c r="AT158" s="23" t="s">
        <v>84</v>
      </c>
      <c r="AU158" s="23" t="s">
        <v>84</v>
      </c>
      <c r="AV158" s="23" t="s">
        <v>84</v>
      </c>
      <c r="AW158" s="23" t="s">
        <v>84</v>
      </c>
      <c r="AX158" s="23" t="s">
        <v>84</v>
      </c>
      <c r="AY158" s="23" t="s">
        <v>84</v>
      </c>
      <c r="AZ158" s="23" t="s">
        <v>84</v>
      </c>
      <c r="BA158" s="23" t="s">
        <v>84</v>
      </c>
      <c r="BB158" s="23" t="s">
        <v>84</v>
      </c>
      <c r="BC158" s="23" t="s">
        <v>84</v>
      </c>
      <c r="BD158" s="23" t="s">
        <v>84</v>
      </c>
      <c r="BE158" s="23" t="s">
        <v>84</v>
      </c>
      <c r="BF158" s="23" t="s">
        <v>84</v>
      </c>
      <c r="BG158" s="23" t="s">
        <v>84</v>
      </c>
    </row>
    <row r="159" spans="1:59">
      <c r="A159" s="7" t="s">
        <v>76</v>
      </c>
      <c r="B159" s="13" t="s">
        <v>78</v>
      </c>
      <c r="C159" s="13" t="s">
        <v>78</v>
      </c>
      <c r="D159" s="13" t="s">
        <v>78</v>
      </c>
      <c r="E159" s="13" t="s">
        <v>78</v>
      </c>
      <c r="F159" s="13" t="s">
        <v>78</v>
      </c>
      <c r="G159" s="13" t="s">
        <v>78</v>
      </c>
      <c r="H159" s="13" t="s">
        <v>78</v>
      </c>
      <c r="I159" s="13" t="s">
        <v>78</v>
      </c>
      <c r="J159" s="13" t="s">
        <v>78</v>
      </c>
      <c r="K159" s="13" t="s">
        <v>78</v>
      </c>
      <c r="L159" s="13" t="s">
        <v>78</v>
      </c>
      <c r="M159" s="13" t="s">
        <v>78</v>
      </c>
      <c r="N159" s="13" t="s">
        <v>78</v>
      </c>
      <c r="O159" s="13" t="s">
        <v>78</v>
      </c>
      <c r="P159" s="13" t="s">
        <v>78</v>
      </c>
      <c r="Q159" s="13" t="s">
        <v>78</v>
      </c>
      <c r="R159" s="13" t="s">
        <v>78</v>
      </c>
      <c r="S159" s="13" t="s">
        <v>78</v>
      </c>
      <c r="T159" s="13" t="s">
        <v>78</v>
      </c>
      <c r="U159" s="13" t="s">
        <v>78</v>
      </c>
      <c r="V159" s="13" t="s">
        <v>78</v>
      </c>
      <c r="W159" s="13" t="s">
        <v>78</v>
      </c>
      <c r="X159" s="13" t="s">
        <v>78</v>
      </c>
      <c r="Y159" s="13" t="s">
        <v>78</v>
      </c>
      <c r="Z159" s="13" t="s">
        <v>78</v>
      </c>
      <c r="AA159" s="13" t="s">
        <v>78</v>
      </c>
      <c r="AB159" s="13" t="s">
        <v>78</v>
      </c>
      <c r="AC159" s="13" t="s">
        <v>78</v>
      </c>
      <c r="AD159" s="13" t="s">
        <v>78</v>
      </c>
      <c r="AE159" s="13" t="s">
        <v>78</v>
      </c>
      <c r="AF159" s="13" t="s">
        <v>78</v>
      </c>
      <c r="AG159" s="13" t="s">
        <v>78</v>
      </c>
      <c r="AH159" s="13" t="s">
        <v>78</v>
      </c>
      <c r="AI159" s="13" t="s">
        <v>78</v>
      </c>
      <c r="AJ159" s="13" t="s">
        <v>78</v>
      </c>
      <c r="AK159" s="13" t="s">
        <v>78</v>
      </c>
      <c r="AL159" s="13" t="s">
        <v>78</v>
      </c>
      <c r="AM159" s="13" t="s">
        <v>78</v>
      </c>
      <c r="AN159" s="13" t="s">
        <v>78</v>
      </c>
      <c r="AO159" s="13" t="s">
        <v>78</v>
      </c>
      <c r="AP159" s="13" t="s">
        <v>78</v>
      </c>
      <c r="AQ159" s="13" t="s">
        <v>78</v>
      </c>
      <c r="AR159" s="18" t="s">
        <v>78</v>
      </c>
      <c r="AS159" s="18" t="s">
        <v>78</v>
      </c>
      <c r="AT159" s="18" t="s">
        <v>78</v>
      </c>
      <c r="AU159" s="18" t="s">
        <v>335</v>
      </c>
    </row>
    <row r="160" spans="1:59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70E0-690F-466E-9AB9-6659E0D40538}">
  <dimension ref="A1:BI128"/>
  <sheetViews>
    <sheetView workbookViewId="0">
      <pane xSplit="1" ySplit="6" topLeftCell="B72" activePane="bottomRight" state="frozen"/>
      <selection pane="topRight" activeCell="B1" sqref="B1"/>
      <selection pane="bottomLeft" activeCell="A6" sqref="A6"/>
      <selection pane="bottomRight" activeCell="A81" sqref="A81:XFD129"/>
    </sheetView>
  </sheetViews>
  <sheetFormatPr defaultRowHeight="14.5"/>
  <cols>
    <col min="1" max="1" width="51.7265625" bestFit="1" customWidth="1"/>
    <col min="2" max="2" width="13.90625" bestFit="1" customWidth="1"/>
    <col min="3" max="4" width="15.54296875" bestFit="1" customWidth="1"/>
    <col min="5" max="6" width="13.90625" bestFit="1" customWidth="1"/>
    <col min="7" max="8" width="15.54296875" bestFit="1" customWidth="1"/>
    <col min="9" max="10" width="13.90625" bestFit="1" customWidth="1"/>
    <col min="11" max="12" width="15.54296875" bestFit="1" customWidth="1"/>
    <col min="13" max="14" width="13.90625" bestFit="1" customWidth="1"/>
    <col min="15" max="15" width="15.54296875" bestFit="1" customWidth="1"/>
    <col min="16" max="37" width="13.90625" bestFit="1" customWidth="1"/>
    <col min="38" max="38" width="12.90625" bestFit="1" customWidth="1"/>
    <col min="39" max="40" width="13.90625" bestFit="1" customWidth="1"/>
    <col min="41" max="42" width="12.90625" bestFit="1" customWidth="1"/>
    <col min="43" max="43" width="13.90625" bestFit="1" customWidth="1"/>
    <col min="44" max="45" width="12.90625" bestFit="1" customWidth="1"/>
    <col min="46" max="46" width="12.54296875" bestFit="1" customWidth="1"/>
    <col min="47" max="47" width="11.08984375" bestFit="1" customWidth="1"/>
    <col min="48" max="49" width="12.54296875" bestFit="1" customWidth="1"/>
    <col min="50" max="51" width="11.08984375" bestFit="1" customWidth="1"/>
    <col min="52" max="52" width="12.54296875" bestFit="1" customWidth="1"/>
    <col min="53" max="53" width="12.26953125" bestFit="1" customWidth="1"/>
    <col min="54" max="55" width="10.08984375" bestFit="1" customWidth="1"/>
    <col min="56" max="56" width="12.26953125" bestFit="1" customWidth="1"/>
    <col min="57" max="58" width="10.08984375" bestFit="1" customWidth="1"/>
    <col min="59" max="61" width="12.26953125" bestFit="1" customWidth="1"/>
  </cols>
  <sheetData>
    <row r="1" spans="1:61">
      <c r="B1">
        <f>IF(MONTH(B6)=3,1,IF(MONTH(B6)=6,2,IF(MONTH(B6)=9,3,4)))</f>
        <v>1</v>
      </c>
      <c r="C1">
        <f t="shared" ref="C1:AS1" si="0">IF(MONTH(C6)=3,1,IF(MONTH(C6)=6,2,IF(MONTH(C6)=9,3,4)))</f>
        <v>4</v>
      </c>
      <c r="D1">
        <f t="shared" si="0"/>
        <v>3</v>
      </c>
      <c r="E1">
        <f t="shared" si="0"/>
        <v>2</v>
      </c>
      <c r="F1">
        <f t="shared" si="0"/>
        <v>1</v>
      </c>
      <c r="G1">
        <f t="shared" si="0"/>
        <v>4</v>
      </c>
      <c r="H1">
        <f t="shared" si="0"/>
        <v>3</v>
      </c>
      <c r="I1">
        <f t="shared" si="0"/>
        <v>2</v>
      </c>
      <c r="J1">
        <f t="shared" si="0"/>
        <v>1</v>
      </c>
      <c r="K1">
        <f t="shared" si="0"/>
        <v>4</v>
      </c>
      <c r="L1">
        <f t="shared" si="0"/>
        <v>3</v>
      </c>
      <c r="M1">
        <f t="shared" si="0"/>
        <v>2</v>
      </c>
      <c r="N1">
        <f t="shared" si="0"/>
        <v>1</v>
      </c>
      <c r="O1">
        <f t="shared" si="0"/>
        <v>4</v>
      </c>
      <c r="P1">
        <f t="shared" si="0"/>
        <v>3</v>
      </c>
      <c r="Q1">
        <f t="shared" si="0"/>
        <v>2</v>
      </c>
      <c r="R1">
        <f t="shared" si="0"/>
        <v>1</v>
      </c>
      <c r="S1">
        <f t="shared" si="0"/>
        <v>4</v>
      </c>
      <c r="T1">
        <f t="shared" si="0"/>
        <v>3</v>
      </c>
      <c r="U1">
        <f t="shared" si="0"/>
        <v>2</v>
      </c>
      <c r="V1">
        <f t="shared" si="0"/>
        <v>1</v>
      </c>
      <c r="W1">
        <f t="shared" si="0"/>
        <v>4</v>
      </c>
      <c r="X1">
        <f t="shared" si="0"/>
        <v>3</v>
      </c>
      <c r="Y1">
        <f t="shared" si="0"/>
        <v>2</v>
      </c>
      <c r="Z1">
        <f t="shared" si="0"/>
        <v>1</v>
      </c>
      <c r="AA1">
        <f t="shared" si="0"/>
        <v>4</v>
      </c>
      <c r="AB1">
        <f t="shared" si="0"/>
        <v>3</v>
      </c>
      <c r="AC1">
        <f t="shared" si="0"/>
        <v>2</v>
      </c>
      <c r="AD1">
        <f t="shared" si="0"/>
        <v>1</v>
      </c>
      <c r="AE1">
        <f t="shared" si="0"/>
        <v>4</v>
      </c>
      <c r="AF1">
        <f t="shared" si="0"/>
        <v>3</v>
      </c>
      <c r="AG1">
        <f t="shared" si="0"/>
        <v>2</v>
      </c>
      <c r="AH1">
        <f t="shared" si="0"/>
        <v>1</v>
      </c>
      <c r="AI1">
        <f t="shared" si="0"/>
        <v>4</v>
      </c>
      <c r="AJ1">
        <f t="shared" si="0"/>
        <v>3</v>
      </c>
      <c r="AK1">
        <f t="shared" si="0"/>
        <v>2</v>
      </c>
      <c r="AL1">
        <f t="shared" si="0"/>
        <v>1</v>
      </c>
      <c r="AM1">
        <f t="shared" si="0"/>
        <v>4</v>
      </c>
      <c r="AN1">
        <f t="shared" si="0"/>
        <v>3</v>
      </c>
      <c r="AO1">
        <f t="shared" si="0"/>
        <v>2</v>
      </c>
      <c r="AP1">
        <f t="shared" si="0"/>
        <v>1</v>
      </c>
      <c r="AQ1">
        <f t="shared" si="0"/>
        <v>4</v>
      </c>
      <c r="AR1">
        <f t="shared" si="0"/>
        <v>3</v>
      </c>
      <c r="AS1">
        <f t="shared" si="0"/>
        <v>2</v>
      </c>
    </row>
    <row r="2" spans="1:61">
      <c r="A2" s="1" t="s">
        <v>0</v>
      </c>
      <c r="B2" s="3" t="s">
        <v>2</v>
      </c>
    </row>
    <row r="3" spans="1:61">
      <c r="A3" s="1" t="s">
        <v>1</v>
      </c>
      <c r="B3" s="2" t="str">
        <f>[1]!S_INFO_NAME($B$2)</f>
        <v>三诺生物</v>
      </c>
    </row>
    <row r="4" spans="1:61">
      <c r="A4" s="8" t="str">
        <f>[1]!WFR(B2,"1988:2025","Func=Rpt.IS21","rptType=1","singleSeason=0","unit=1","currencyType=ORIG","order=LEFT","rate=HISTORY","version=1","quarterindic=0","showcurrency=1","reportPeriod=31","cols=60;rows=73")</f>
        <v xml:space="preserve">                                                                                                              </v>
      </c>
    </row>
    <row r="5" spans="1:61">
      <c r="A5" s="5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 spans="1:61">
      <c r="A6" s="6" t="s">
        <v>334</v>
      </c>
      <c r="B6" s="19">
        <v>45747</v>
      </c>
      <c r="C6" s="19">
        <v>45657</v>
      </c>
      <c r="D6" s="19">
        <v>45565</v>
      </c>
      <c r="E6" s="19">
        <v>45473</v>
      </c>
      <c r="F6" s="19">
        <v>45382</v>
      </c>
      <c r="G6" s="19">
        <v>45291</v>
      </c>
      <c r="H6" s="19">
        <v>45199</v>
      </c>
      <c r="I6" s="19">
        <v>45107</v>
      </c>
      <c r="J6" s="19">
        <v>45016</v>
      </c>
      <c r="K6" s="19">
        <v>44926</v>
      </c>
      <c r="L6" s="19">
        <v>44834</v>
      </c>
      <c r="M6" s="19">
        <v>44742</v>
      </c>
      <c r="N6" s="19">
        <v>44651</v>
      </c>
      <c r="O6" s="19">
        <v>44561</v>
      </c>
      <c r="P6" s="19">
        <v>44469</v>
      </c>
      <c r="Q6" s="19">
        <v>44377</v>
      </c>
      <c r="R6" s="19">
        <v>44286</v>
      </c>
      <c r="S6" s="19">
        <v>44196</v>
      </c>
      <c r="T6" s="19">
        <v>44104</v>
      </c>
      <c r="U6" s="19">
        <v>44012</v>
      </c>
      <c r="V6" s="19">
        <v>43921</v>
      </c>
      <c r="W6" s="19">
        <v>43830</v>
      </c>
      <c r="X6" s="19">
        <v>43738</v>
      </c>
      <c r="Y6" s="19">
        <v>43646</v>
      </c>
      <c r="Z6" s="19">
        <v>43555</v>
      </c>
      <c r="AA6" s="19">
        <v>43465</v>
      </c>
      <c r="AB6" s="19">
        <v>43373</v>
      </c>
      <c r="AC6" s="19">
        <v>43281</v>
      </c>
      <c r="AD6" s="19">
        <v>43190</v>
      </c>
      <c r="AE6" s="19">
        <v>43100</v>
      </c>
      <c r="AF6" s="19">
        <v>43008</v>
      </c>
      <c r="AG6" s="19">
        <v>42916</v>
      </c>
      <c r="AH6" s="19">
        <v>42825</v>
      </c>
      <c r="AI6" s="19">
        <v>42735</v>
      </c>
      <c r="AJ6" s="19">
        <v>42643</v>
      </c>
      <c r="AK6" s="19">
        <v>42551</v>
      </c>
      <c r="AL6" s="19">
        <v>42460</v>
      </c>
      <c r="AM6" s="19">
        <v>42369</v>
      </c>
      <c r="AN6" s="19">
        <v>42277</v>
      </c>
      <c r="AO6" s="19">
        <v>42185</v>
      </c>
      <c r="AP6" s="19">
        <v>42094</v>
      </c>
      <c r="AQ6" s="19">
        <v>42004</v>
      </c>
      <c r="AR6" s="19">
        <v>41912</v>
      </c>
      <c r="AS6" s="19">
        <v>41820</v>
      </c>
      <c r="AT6" s="20">
        <v>41729</v>
      </c>
      <c r="AU6" s="20">
        <v>41639</v>
      </c>
      <c r="AV6" s="20">
        <v>41547</v>
      </c>
      <c r="AW6" s="20">
        <v>41455</v>
      </c>
      <c r="AX6" s="20">
        <v>41364</v>
      </c>
      <c r="AY6" s="20">
        <v>41274</v>
      </c>
      <c r="AZ6" s="20">
        <v>41182</v>
      </c>
      <c r="BA6" s="20">
        <v>41090</v>
      </c>
      <c r="BB6" s="20">
        <v>40999</v>
      </c>
      <c r="BC6" s="20">
        <v>40908</v>
      </c>
      <c r="BD6" s="20">
        <v>40816</v>
      </c>
      <c r="BE6" s="20">
        <v>40724</v>
      </c>
      <c r="BF6" s="20">
        <v>40633</v>
      </c>
      <c r="BG6" s="20">
        <v>40543</v>
      </c>
      <c r="BH6" s="20">
        <v>40178</v>
      </c>
      <c r="BI6" s="20">
        <v>39813</v>
      </c>
    </row>
    <row r="7" spans="1:61">
      <c r="A7" s="7" t="s">
        <v>4</v>
      </c>
      <c r="B7" s="9" t="s">
        <v>77</v>
      </c>
      <c r="C7" s="9" t="s">
        <v>79</v>
      </c>
      <c r="D7" s="9" t="s">
        <v>80</v>
      </c>
      <c r="E7" s="9" t="s">
        <v>81</v>
      </c>
      <c r="F7" s="9" t="s">
        <v>77</v>
      </c>
      <c r="G7" s="9" t="s">
        <v>79</v>
      </c>
      <c r="H7" s="9" t="s">
        <v>80</v>
      </c>
      <c r="I7" s="9" t="s">
        <v>81</v>
      </c>
      <c r="J7" s="9" t="s">
        <v>77</v>
      </c>
      <c r="K7" s="9" t="s">
        <v>79</v>
      </c>
      <c r="L7" s="9" t="s">
        <v>80</v>
      </c>
      <c r="M7" s="9" t="s">
        <v>81</v>
      </c>
      <c r="N7" s="9" t="s">
        <v>77</v>
      </c>
      <c r="O7" s="9" t="s">
        <v>79</v>
      </c>
      <c r="P7" s="9" t="s">
        <v>80</v>
      </c>
      <c r="Q7" s="9" t="s">
        <v>81</v>
      </c>
      <c r="R7" s="9" t="s">
        <v>77</v>
      </c>
      <c r="S7" s="9" t="s">
        <v>79</v>
      </c>
      <c r="T7" s="9" t="s">
        <v>80</v>
      </c>
      <c r="U7" s="9" t="s">
        <v>81</v>
      </c>
      <c r="V7" s="9" t="s">
        <v>77</v>
      </c>
      <c r="W7" s="9" t="s">
        <v>79</v>
      </c>
      <c r="X7" s="9" t="s">
        <v>80</v>
      </c>
      <c r="Y7" s="9" t="s">
        <v>81</v>
      </c>
      <c r="Z7" s="9" t="s">
        <v>77</v>
      </c>
      <c r="AA7" s="9" t="s">
        <v>79</v>
      </c>
      <c r="AB7" s="9" t="s">
        <v>80</v>
      </c>
      <c r="AC7" s="9" t="s">
        <v>81</v>
      </c>
      <c r="AD7" s="9" t="s">
        <v>77</v>
      </c>
      <c r="AE7" s="9" t="s">
        <v>79</v>
      </c>
      <c r="AF7" s="9" t="s">
        <v>80</v>
      </c>
      <c r="AG7" s="9" t="s">
        <v>81</v>
      </c>
      <c r="AH7" s="9" t="s">
        <v>77</v>
      </c>
      <c r="AI7" s="9" t="s">
        <v>79</v>
      </c>
      <c r="AJ7" s="9" t="s">
        <v>80</v>
      </c>
      <c r="AK7" s="9" t="s">
        <v>81</v>
      </c>
      <c r="AL7" s="9" t="s">
        <v>77</v>
      </c>
      <c r="AM7" s="9" t="s">
        <v>79</v>
      </c>
      <c r="AN7" s="9" t="s">
        <v>80</v>
      </c>
      <c r="AO7" s="9" t="s">
        <v>81</v>
      </c>
      <c r="AP7" s="9" t="s">
        <v>77</v>
      </c>
      <c r="AQ7" s="9" t="s">
        <v>79</v>
      </c>
      <c r="AR7" s="9" t="s">
        <v>80</v>
      </c>
      <c r="AS7" s="9" t="s">
        <v>81</v>
      </c>
      <c r="AT7" s="14" t="s">
        <v>77</v>
      </c>
      <c r="AU7" s="14" t="s">
        <v>79</v>
      </c>
      <c r="AV7" s="14" t="s">
        <v>80</v>
      </c>
      <c r="AW7" s="14" t="s">
        <v>81</v>
      </c>
      <c r="AX7" s="14" t="s">
        <v>77</v>
      </c>
      <c r="AY7" s="14" t="s">
        <v>79</v>
      </c>
      <c r="AZ7" s="14" t="s">
        <v>80</v>
      </c>
      <c r="BA7" s="14" t="s">
        <v>81</v>
      </c>
      <c r="BB7" s="14" t="s">
        <v>77</v>
      </c>
      <c r="BC7" s="14" t="s">
        <v>79</v>
      </c>
      <c r="BD7" s="14" t="s">
        <v>80</v>
      </c>
      <c r="BE7" s="14" t="s">
        <v>81</v>
      </c>
      <c r="BF7" s="14" t="s">
        <v>77</v>
      </c>
      <c r="BG7" s="14" t="s">
        <v>79</v>
      </c>
      <c r="BH7" s="14" t="s">
        <v>79</v>
      </c>
      <c r="BI7" s="14" t="s">
        <v>79</v>
      </c>
    </row>
    <row r="8" spans="1:61">
      <c r="A8" s="7" t="s">
        <v>5</v>
      </c>
      <c r="B8" s="10" t="s">
        <v>78</v>
      </c>
      <c r="C8" s="10" t="s">
        <v>78</v>
      </c>
      <c r="D8" s="10" t="s">
        <v>78</v>
      </c>
      <c r="E8" s="10" t="s">
        <v>78</v>
      </c>
      <c r="F8" s="10" t="s">
        <v>78</v>
      </c>
      <c r="G8" s="10" t="s">
        <v>78</v>
      </c>
      <c r="H8" s="10" t="s">
        <v>78</v>
      </c>
      <c r="I8" s="10" t="s">
        <v>78</v>
      </c>
      <c r="J8" s="10" t="s">
        <v>78</v>
      </c>
      <c r="K8" s="10" t="s">
        <v>78</v>
      </c>
      <c r="L8" s="10" t="s">
        <v>78</v>
      </c>
      <c r="M8" s="10" t="s">
        <v>78</v>
      </c>
      <c r="N8" s="10" t="s">
        <v>78</v>
      </c>
      <c r="O8" s="10" t="s">
        <v>78</v>
      </c>
      <c r="P8" s="10" t="s">
        <v>78</v>
      </c>
      <c r="Q8" s="10" t="s">
        <v>78</v>
      </c>
      <c r="R8" s="10" t="s">
        <v>78</v>
      </c>
      <c r="S8" s="10" t="s">
        <v>78</v>
      </c>
      <c r="T8" s="10" t="s">
        <v>78</v>
      </c>
      <c r="U8" s="10" t="s">
        <v>78</v>
      </c>
      <c r="V8" s="10" t="s">
        <v>78</v>
      </c>
      <c r="W8" s="10" t="s">
        <v>78</v>
      </c>
      <c r="X8" s="10" t="s">
        <v>78</v>
      </c>
      <c r="Y8" s="10" t="s">
        <v>78</v>
      </c>
      <c r="Z8" s="10" t="s">
        <v>78</v>
      </c>
      <c r="AA8" s="10" t="s">
        <v>78</v>
      </c>
      <c r="AB8" s="10" t="s">
        <v>78</v>
      </c>
      <c r="AC8" s="10" t="s">
        <v>78</v>
      </c>
      <c r="AD8" s="10" t="s">
        <v>78</v>
      </c>
      <c r="AE8" s="10" t="s">
        <v>78</v>
      </c>
      <c r="AF8" s="10" t="s">
        <v>78</v>
      </c>
      <c r="AG8" s="10" t="s">
        <v>78</v>
      </c>
      <c r="AH8" s="10" t="s">
        <v>78</v>
      </c>
      <c r="AI8" s="10" t="s">
        <v>78</v>
      </c>
      <c r="AJ8" s="10" t="s">
        <v>78</v>
      </c>
      <c r="AK8" s="10" t="s">
        <v>78</v>
      </c>
      <c r="AL8" s="10" t="s">
        <v>78</v>
      </c>
      <c r="AM8" s="10" t="s">
        <v>78</v>
      </c>
      <c r="AN8" s="10" t="s">
        <v>78</v>
      </c>
      <c r="AO8" s="10" t="s">
        <v>78</v>
      </c>
      <c r="AP8" s="10" t="s">
        <v>78</v>
      </c>
      <c r="AQ8" s="10" t="s">
        <v>78</v>
      </c>
      <c r="AR8" s="10" t="s">
        <v>78</v>
      </c>
      <c r="AS8" s="10" t="s">
        <v>78</v>
      </c>
      <c r="AT8" s="15" t="s">
        <v>78</v>
      </c>
      <c r="AU8" s="15" t="s">
        <v>78</v>
      </c>
      <c r="AV8" s="15" t="s">
        <v>78</v>
      </c>
      <c r="AW8" s="15" t="s">
        <v>78</v>
      </c>
      <c r="AX8" s="15" t="s">
        <v>78</v>
      </c>
      <c r="AY8" s="15" t="s">
        <v>78</v>
      </c>
      <c r="AZ8" s="15" t="s">
        <v>78</v>
      </c>
      <c r="BA8" s="15" t="s">
        <v>78</v>
      </c>
      <c r="BB8" s="15" t="s">
        <v>78</v>
      </c>
      <c r="BC8" s="15" t="s">
        <v>78</v>
      </c>
      <c r="BD8" s="15" t="s">
        <v>78</v>
      </c>
      <c r="BE8" s="15" t="s">
        <v>78</v>
      </c>
      <c r="BF8" s="15" t="s">
        <v>78</v>
      </c>
      <c r="BG8" s="15" t="s">
        <v>78</v>
      </c>
      <c r="BH8" s="15" t="s">
        <v>78</v>
      </c>
      <c r="BI8" s="15" t="s">
        <v>78</v>
      </c>
    </row>
    <row r="9" spans="1:61">
      <c r="A9" s="7" t="s">
        <v>6</v>
      </c>
      <c r="B9" s="9">
        <v>1041603772.08</v>
      </c>
      <c r="C9" s="9">
        <v>4443123570.6099997</v>
      </c>
      <c r="D9" s="9">
        <v>3182048562.8899999</v>
      </c>
      <c r="E9" s="9">
        <v>2133039651.4400001</v>
      </c>
      <c r="F9" s="9">
        <v>1013580318.64</v>
      </c>
      <c r="G9" s="9">
        <v>4058786045.4099998</v>
      </c>
      <c r="H9" s="9">
        <v>3035326703.9099998</v>
      </c>
      <c r="I9" s="9">
        <v>2007341216.22</v>
      </c>
      <c r="J9" s="9">
        <v>657878961.29999995</v>
      </c>
      <c r="K9" s="9">
        <v>2813500994.7199998</v>
      </c>
      <c r="L9" s="9">
        <v>1980530135.9400001</v>
      </c>
      <c r="M9" s="9">
        <v>1291951008.0699999</v>
      </c>
      <c r="N9" s="9">
        <v>619755536.05999994</v>
      </c>
      <c r="O9" s="9">
        <v>2361308058.1700001</v>
      </c>
      <c r="P9" s="9">
        <v>1749086536.0999999</v>
      </c>
      <c r="Q9" s="9">
        <v>1130848419.54</v>
      </c>
      <c r="R9" s="9">
        <v>502767712.79000002</v>
      </c>
      <c r="S9" s="9">
        <v>2015214106.51</v>
      </c>
      <c r="T9" s="9">
        <v>1529218815.96</v>
      </c>
      <c r="U9" s="9">
        <v>972313876.62</v>
      </c>
      <c r="V9" s="9">
        <v>423011245.30000001</v>
      </c>
      <c r="W9" s="9">
        <v>1778209252.1099999</v>
      </c>
      <c r="X9" s="9">
        <v>1258207509.1700001</v>
      </c>
      <c r="Y9" s="9">
        <v>814506766.48000002</v>
      </c>
      <c r="Z9" s="9">
        <v>369898285.23000002</v>
      </c>
      <c r="AA9" s="9">
        <v>1550513374.21</v>
      </c>
      <c r="AB9" s="9">
        <v>1158202851.71</v>
      </c>
      <c r="AC9" s="9">
        <v>761337540.44000006</v>
      </c>
      <c r="AD9" s="9">
        <v>313404662.60000002</v>
      </c>
      <c r="AE9" s="9">
        <v>1033007660.36</v>
      </c>
      <c r="AF9" s="9">
        <v>762640451.98000002</v>
      </c>
      <c r="AG9" s="9">
        <v>493077269.06</v>
      </c>
      <c r="AH9" s="9">
        <v>233954156.19999999</v>
      </c>
      <c r="AI9" s="9">
        <v>795841252.69000006</v>
      </c>
      <c r="AJ9" s="9">
        <v>564570753.10000002</v>
      </c>
      <c r="AK9" s="9">
        <v>344271467.86000001</v>
      </c>
      <c r="AL9" s="9">
        <v>181083385.25999999</v>
      </c>
      <c r="AM9" s="9">
        <v>645500737.10000002</v>
      </c>
      <c r="AN9" s="9">
        <v>488402554.42000002</v>
      </c>
      <c r="AO9" s="9">
        <v>315857103.18000001</v>
      </c>
      <c r="AP9" s="9">
        <v>128757525.59999999</v>
      </c>
      <c r="AQ9" s="9">
        <v>544923196.26999998</v>
      </c>
      <c r="AR9" s="9">
        <v>398948753.02999997</v>
      </c>
      <c r="AS9" s="9">
        <v>250006351.37</v>
      </c>
      <c r="AT9" s="14">
        <v>103993390.17</v>
      </c>
      <c r="AU9" s="14">
        <v>449053363.68000001</v>
      </c>
      <c r="AV9" s="14">
        <v>342044672.74000001</v>
      </c>
      <c r="AW9" s="14">
        <v>211372760.49000001</v>
      </c>
      <c r="AX9" s="14">
        <v>102868778.18000001</v>
      </c>
      <c r="AY9" s="14">
        <v>339120844.12</v>
      </c>
      <c r="AZ9" s="14">
        <v>252428645.06</v>
      </c>
      <c r="BA9" s="14">
        <v>163635782.38</v>
      </c>
      <c r="BB9" s="14">
        <v>87608937.640000001</v>
      </c>
      <c r="BC9" s="14">
        <v>209473957.43000001</v>
      </c>
      <c r="BD9" s="14">
        <v>154131826.59999999</v>
      </c>
      <c r="BE9" s="14">
        <v>97657395.930000007</v>
      </c>
      <c r="BF9" s="14">
        <v>52039909.740000002</v>
      </c>
      <c r="BG9" s="14">
        <v>160231263.86000001</v>
      </c>
      <c r="BH9" s="14">
        <v>69531166.739999995</v>
      </c>
      <c r="BI9" s="14">
        <v>35304300.689999998</v>
      </c>
    </row>
    <row r="10" spans="1:61">
      <c r="A10" s="7" t="s">
        <v>7</v>
      </c>
      <c r="B10" s="10">
        <v>1041603772.08</v>
      </c>
      <c r="C10" s="10">
        <v>4443123570.6099997</v>
      </c>
      <c r="D10" s="10">
        <v>3182048562.8899999</v>
      </c>
      <c r="E10" s="10">
        <v>2133039651.4400001</v>
      </c>
      <c r="F10" s="10">
        <v>1013580318.64</v>
      </c>
      <c r="G10" s="10">
        <v>4058786045.4099998</v>
      </c>
      <c r="H10" s="10">
        <v>3035326703.9099998</v>
      </c>
      <c r="I10" s="10">
        <v>2007341216.22</v>
      </c>
      <c r="J10" s="10">
        <v>657878961.29999995</v>
      </c>
      <c r="K10" s="10">
        <v>2813500994.7199998</v>
      </c>
      <c r="L10" s="10">
        <v>1980530135.9400001</v>
      </c>
      <c r="M10" s="10">
        <v>1291951008.0699999</v>
      </c>
      <c r="N10" s="10">
        <v>619755536.05999994</v>
      </c>
      <c r="O10" s="10">
        <v>2361308058.1700001</v>
      </c>
      <c r="P10" s="10">
        <v>1749086536.0999999</v>
      </c>
      <c r="Q10" s="10">
        <v>1130848419.54</v>
      </c>
      <c r="R10" s="10">
        <v>502767712.79000002</v>
      </c>
      <c r="S10" s="10">
        <v>2015214106.51</v>
      </c>
      <c r="T10" s="10">
        <v>1529218815.96</v>
      </c>
      <c r="U10" s="10">
        <v>972313876.62</v>
      </c>
      <c r="V10" s="10">
        <v>423011245.30000001</v>
      </c>
      <c r="W10" s="10">
        <v>1778209252.1099999</v>
      </c>
      <c r="X10" s="10">
        <v>1258207509.1700001</v>
      </c>
      <c r="Y10" s="10">
        <v>814506766.48000002</v>
      </c>
      <c r="Z10" s="10">
        <v>369898285.23000002</v>
      </c>
      <c r="AA10" s="10">
        <v>1550513374.21</v>
      </c>
      <c r="AB10" s="10">
        <v>1158202851.71</v>
      </c>
      <c r="AC10" s="10">
        <v>761337540.44000006</v>
      </c>
      <c r="AD10" s="10">
        <v>313404662.60000002</v>
      </c>
      <c r="AE10" s="10">
        <v>1033007660.36</v>
      </c>
      <c r="AF10" s="10">
        <v>762640451.98000002</v>
      </c>
      <c r="AG10" s="10">
        <v>493077269.06</v>
      </c>
      <c r="AH10" s="10">
        <v>233954156.19999999</v>
      </c>
      <c r="AI10" s="10">
        <v>795841252.69000006</v>
      </c>
      <c r="AJ10" s="10">
        <v>564570753.10000002</v>
      </c>
      <c r="AK10" s="10">
        <v>344271467.86000001</v>
      </c>
      <c r="AL10" s="10">
        <v>181083385.25999999</v>
      </c>
      <c r="AM10" s="10">
        <v>645500737.10000002</v>
      </c>
      <c r="AN10" s="10">
        <v>488402554.42000002</v>
      </c>
      <c r="AO10" s="10">
        <v>315857103.18000001</v>
      </c>
      <c r="AP10" s="10">
        <v>128757525.59999999</v>
      </c>
      <c r="AQ10" s="10">
        <v>544923196.26999998</v>
      </c>
      <c r="AR10" s="10">
        <v>398948753.02999997</v>
      </c>
      <c r="AS10" s="10">
        <v>250006351.37</v>
      </c>
      <c r="AT10" s="15">
        <v>103993390.17</v>
      </c>
      <c r="AU10" s="15">
        <v>449053363.68000001</v>
      </c>
      <c r="AV10" s="15">
        <v>342044672.74000001</v>
      </c>
      <c r="AW10" s="15">
        <v>211372760.49000001</v>
      </c>
      <c r="AX10" s="15">
        <v>102868778.18000001</v>
      </c>
      <c r="AY10" s="15">
        <v>339120844.12</v>
      </c>
      <c r="AZ10" s="15">
        <v>252428645.06</v>
      </c>
      <c r="BA10" s="15">
        <v>163635782.38</v>
      </c>
      <c r="BB10" s="15">
        <v>87608937.640000001</v>
      </c>
      <c r="BC10" s="15">
        <v>209473957.43000001</v>
      </c>
      <c r="BD10" s="15">
        <v>154131826.59999999</v>
      </c>
      <c r="BE10" s="15">
        <v>97657395.930000007</v>
      </c>
      <c r="BF10" s="15">
        <v>52039909.740000002</v>
      </c>
      <c r="BG10" s="15">
        <v>160231263.86000001</v>
      </c>
      <c r="BH10" s="15">
        <v>69531166.739999995</v>
      </c>
      <c r="BI10" s="15">
        <v>35304300.689999998</v>
      </c>
    </row>
    <row r="11" spans="1:61">
      <c r="A11" s="7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>
      <c r="A12" s="7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</row>
    <row r="13" spans="1:61">
      <c r="A13" s="7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>
      <c r="A14" s="7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</row>
    <row r="15" spans="1:61">
      <c r="A15" s="7" t="s">
        <v>12</v>
      </c>
      <c r="B15" s="9">
        <v>988932886.50999999</v>
      </c>
      <c r="C15" s="9">
        <v>4041229082.1599998</v>
      </c>
      <c r="D15" s="9">
        <v>2922130369.96</v>
      </c>
      <c r="E15" s="9">
        <v>1914280897.25</v>
      </c>
      <c r="F15" s="9">
        <v>921145209.82000005</v>
      </c>
      <c r="G15" s="9">
        <v>3730526477.8699999</v>
      </c>
      <c r="H15" s="9">
        <v>2758785843.6700001</v>
      </c>
      <c r="I15" s="9">
        <v>1866958061.48</v>
      </c>
      <c r="J15" s="9">
        <v>580363348.11000001</v>
      </c>
      <c r="K15" s="9">
        <v>2411745187.6100001</v>
      </c>
      <c r="L15" s="9">
        <v>1666440453.73</v>
      </c>
      <c r="M15" s="9">
        <v>1117733494.8299999</v>
      </c>
      <c r="N15" s="9">
        <v>556118354.19000006</v>
      </c>
      <c r="O15" s="9">
        <v>2090429446.75</v>
      </c>
      <c r="P15" s="9">
        <v>1508894737.99</v>
      </c>
      <c r="Q15" s="9">
        <v>974058040.02999997</v>
      </c>
      <c r="R15" s="9">
        <v>434342438.87</v>
      </c>
      <c r="S15" s="9">
        <v>1659164194.98</v>
      </c>
      <c r="T15" s="9">
        <v>1176975901.4100001</v>
      </c>
      <c r="U15" s="9">
        <v>731552492.45000005</v>
      </c>
      <c r="V15" s="9">
        <v>312137817.85000002</v>
      </c>
      <c r="W15" s="9">
        <v>1428357180.3499999</v>
      </c>
      <c r="X15" s="9">
        <v>979579533.39999998</v>
      </c>
      <c r="Y15" s="9">
        <v>629311301.02999997</v>
      </c>
      <c r="Z15" s="9">
        <v>285897601.06</v>
      </c>
      <c r="AA15" s="9">
        <v>1303010938.8399999</v>
      </c>
      <c r="AB15" s="9">
        <v>959539259.27999997</v>
      </c>
      <c r="AC15" s="9">
        <v>618904354.17999995</v>
      </c>
      <c r="AD15" s="9">
        <v>272820087.06999999</v>
      </c>
      <c r="AE15" s="9">
        <v>778183215.05999994</v>
      </c>
      <c r="AF15" s="9">
        <v>551511611.47000003</v>
      </c>
      <c r="AG15" s="9">
        <v>358843234.41000003</v>
      </c>
      <c r="AH15" s="9">
        <v>162235473.46000001</v>
      </c>
      <c r="AI15" s="9">
        <v>637863474.84000003</v>
      </c>
      <c r="AJ15" s="9">
        <v>446580520.11000001</v>
      </c>
      <c r="AK15" s="9">
        <v>290030142.30000001</v>
      </c>
      <c r="AL15" s="9">
        <v>146526630.49000001</v>
      </c>
      <c r="AM15" s="9">
        <v>518814685.81</v>
      </c>
      <c r="AN15" s="9">
        <v>373157467.11000001</v>
      </c>
      <c r="AO15" s="9">
        <v>235658780.63999999</v>
      </c>
      <c r="AP15" s="9">
        <v>94135372.840000004</v>
      </c>
      <c r="AQ15" s="9">
        <v>356900942.81999999</v>
      </c>
      <c r="AR15" s="9">
        <v>259987533.09</v>
      </c>
      <c r="AS15" s="9">
        <v>165735294.72999999</v>
      </c>
      <c r="AT15" s="14">
        <v>75194026.519999996</v>
      </c>
      <c r="AU15" s="14">
        <v>290379440.79000002</v>
      </c>
      <c r="AV15" s="14">
        <v>219533851.38</v>
      </c>
      <c r="AW15" s="14">
        <v>135487546.09999999</v>
      </c>
      <c r="AX15" s="14">
        <v>61285730.43</v>
      </c>
      <c r="AY15" s="14">
        <v>206354303.63999999</v>
      </c>
      <c r="AZ15" s="14">
        <v>150646237.88</v>
      </c>
      <c r="BA15" s="14">
        <v>93188736.819999993</v>
      </c>
      <c r="BB15" s="14">
        <v>49757572.850000001</v>
      </c>
      <c r="BC15" s="14">
        <v>110151087.09999999</v>
      </c>
      <c r="BD15" s="14">
        <v>78843737.069999993</v>
      </c>
      <c r="BE15" s="14">
        <v>49295286.43</v>
      </c>
      <c r="BF15" s="14">
        <v>28427923.899999999</v>
      </c>
      <c r="BG15" s="14">
        <v>101736934.06999999</v>
      </c>
      <c r="BH15" s="14">
        <v>45988091</v>
      </c>
      <c r="BI15" s="14">
        <v>30787294.66</v>
      </c>
    </row>
    <row r="16" spans="1:61">
      <c r="A16" s="7" t="s">
        <v>13</v>
      </c>
      <c r="B16" s="10">
        <v>534417807.81999999</v>
      </c>
      <c r="C16" s="10">
        <v>2004722409.5799999</v>
      </c>
      <c r="D16" s="10">
        <v>1424691749.8800001</v>
      </c>
      <c r="E16" s="10">
        <v>956607859.95000005</v>
      </c>
      <c r="F16" s="10">
        <v>499413679.88999999</v>
      </c>
      <c r="G16" s="10">
        <v>1864682259.1500001</v>
      </c>
      <c r="H16" s="10">
        <v>1425352835.02</v>
      </c>
      <c r="I16" s="10">
        <v>979851100.84000003</v>
      </c>
      <c r="J16" s="10">
        <v>268429750.44</v>
      </c>
      <c r="K16" s="10">
        <v>1161832650.6600001</v>
      </c>
      <c r="L16" s="10">
        <v>778850901.89999998</v>
      </c>
      <c r="M16" s="10">
        <v>529160774.38999999</v>
      </c>
      <c r="N16" s="10">
        <v>262993668.78</v>
      </c>
      <c r="O16" s="10">
        <v>945347129.35000002</v>
      </c>
      <c r="P16" s="10">
        <v>610554755.23000002</v>
      </c>
      <c r="Q16" s="10">
        <v>394984740.88</v>
      </c>
      <c r="R16" s="10">
        <v>171062033.15000001</v>
      </c>
      <c r="S16" s="10">
        <v>700219102.65999997</v>
      </c>
      <c r="T16" s="10">
        <v>528454168.94999999</v>
      </c>
      <c r="U16" s="10">
        <v>333400622.70999998</v>
      </c>
      <c r="V16" s="10">
        <v>140672869.59999999</v>
      </c>
      <c r="W16" s="10">
        <v>619912925.53999996</v>
      </c>
      <c r="X16" s="10">
        <v>429226096.22000003</v>
      </c>
      <c r="Y16" s="10">
        <v>278789304.70999998</v>
      </c>
      <c r="Z16" s="10">
        <v>124039959.36</v>
      </c>
      <c r="AA16" s="10">
        <v>560980596.62</v>
      </c>
      <c r="AB16" s="10">
        <v>424092070.94999999</v>
      </c>
      <c r="AC16" s="10">
        <v>270875323.76999998</v>
      </c>
      <c r="AD16" s="10">
        <v>116025029.05</v>
      </c>
      <c r="AE16" s="10">
        <v>335791191.98000002</v>
      </c>
      <c r="AF16" s="10">
        <v>256914386.40000001</v>
      </c>
      <c r="AG16" s="10">
        <v>168762377.41</v>
      </c>
      <c r="AH16" s="10">
        <v>76432937.400000006</v>
      </c>
      <c r="AI16" s="10">
        <v>285895396.42000002</v>
      </c>
      <c r="AJ16" s="10">
        <v>207979692.93000001</v>
      </c>
      <c r="AK16" s="10">
        <v>135491513.78999999</v>
      </c>
      <c r="AL16" s="10">
        <v>75253121.780000001</v>
      </c>
      <c r="AM16" s="10">
        <v>220989338.15000001</v>
      </c>
      <c r="AN16" s="10">
        <v>168475873.30000001</v>
      </c>
      <c r="AO16" s="10">
        <v>110280673.27</v>
      </c>
      <c r="AP16" s="10">
        <v>42012231.909999996</v>
      </c>
      <c r="AQ16" s="10">
        <v>169454032.31</v>
      </c>
      <c r="AR16" s="10">
        <v>128851309.66</v>
      </c>
      <c r="AS16" s="10">
        <v>86277032.019999996</v>
      </c>
      <c r="AT16" s="15">
        <v>36413675.32</v>
      </c>
      <c r="AU16" s="15">
        <v>147313718.49000001</v>
      </c>
      <c r="AV16" s="15">
        <v>116102605.8</v>
      </c>
      <c r="AW16" s="15">
        <v>70614069.180000007</v>
      </c>
      <c r="AX16" s="15">
        <v>31790302.030000001</v>
      </c>
      <c r="AY16" s="15">
        <v>100644045.51000001</v>
      </c>
      <c r="AZ16" s="15">
        <v>76719633.060000002</v>
      </c>
      <c r="BA16" s="15">
        <v>51083666.579999998</v>
      </c>
      <c r="BB16" s="15">
        <v>28253329.09</v>
      </c>
      <c r="BC16" s="15">
        <v>62672397.460000001</v>
      </c>
      <c r="BD16" s="15">
        <v>48628277.530000001</v>
      </c>
      <c r="BE16" s="15">
        <v>31158394.859999999</v>
      </c>
      <c r="BF16" s="15">
        <v>16793347.41</v>
      </c>
      <c r="BG16" s="15">
        <v>57588997.649999999</v>
      </c>
      <c r="BH16" s="15">
        <v>22793122.23</v>
      </c>
      <c r="BI16" s="15">
        <v>19178258.530000001</v>
      </c>
    </row>
    <row r="17" spans="1:61">
      <c r="A17" s="7" t="s">
        <v>14</v>
      </c>
      <c r="B17" s="9">
        <v>9951649.6999999993</v>
      </c>
      <c r="C17" s="9">
        <v>44132130.82</v>
      </c>
      <c r="D17" s="9">
        <v>30718632.18</v>
      </c>
      <c r="E17" s="9">
        <v>21064901.960000001</v>
      </c>
      <c r="F17" s="9">
        <v>9526471.3699999992</v>
      </c>
      <c r="G17" s="9">
        <v>40610098.600000001</v>
      </c>
      <c r="H17" s="9">
        <v>27796416.370000001</v>
      </c>
      <c r="I17" s="9">
        <v>18323901.960000001</v>
      </c>
      <c r="J17" s="9">
        <v>8314317.1200000001</v>
      </c>
      <c r="K17" s="9">
        <v>30628484.370000001</v>
      </c>
      <c r="L17" s="9">
        <v>22624746.170000002</v>
      </c>
      <c r="M17" s="9">
        <v>15203496.33</v>
      </c>
      <c r="N17" s="9">
        <v>4952847.1399999997</v>
      </c>
      <c r="O17" s="9">
        <v>25368171.079999998</v>
      </c>
      <c r="P17" s="9">
        <v>19246551.34</v>
      </c>
      <c r="Q17" s="9">
        <v>12559299.779999999</v>
      </c>
      <c r="R17" s="9">
        <v>5662432.2599999998</v>
      </c>
      <c r="S17" s="9">
        <v>24008783.350000001</v>
      </c>
      <c r="T17" s="9">
        <v>18631967.420000002</v>
      </c>
      <c r="U17" s="9">
        <v>11081993.57</v>
      </c>
      <c r="V17" s="9">
        <v>4531716.25</v>
      </c>
      <c r="W17" s="9">
        <v>20111907.530000001</v>
      </c>
      <c r="X17" s="9">
        <v>14628094.880000001</v>
      </c>
      <c r="Y17" s="9">
        <v>9685394.4800000004</v>
      </c>
      <c r="Z17" s="9">
        <v>4003516.54</v>
      </c>
      <c r="AA17" s="9">
        <v>22161828.300000001</v>
      </c>
      <c r="AB17" s="9">
        <v>14377247.439999999</v>
      </c>
      <c r="AC17" s="9">
        <v>9232020.6199999992</v>
      </c>
      <c r="AD17" s="9">
        <v>4477584.5199999996</v>
      </c>
      <c r="AE17" s="9">
        <v>15413206.859999999</v>
      </c>
      <c r="AF17" s="9">
        <v>10438007.35</v>
      </c>
      <c r="AG17" s="9">
        <v>6601110.9100000001</v>
      </c>
      <c r="AH17" s="9">
        <v>3230969</v>
      </c>
      <c r="AI17" s="9">
        <v>13469197.029999999</v>
      </c>
      <c r="AJ17" s="9">
        <v>7419482.5099999998</v>
      </c>
      <c r="AK17" s="9">
        <v>4361977.6900000004</v>
      </c>
      <c r="AL17" s="9">
        <v>2569738.5099999998</v>
      </c>
      <c r="AM17" s="9">
        <v>8500108.6099999994</v>
      </c>
      <c r="AN17" s="9">
        <v>5481261.3899999997</v>
      </c>
      <c r="AO17" s="9">
        <v>3771744.17</v>
      </c>
      <c r="AP17" s="9">
        <v>1893067.49</v>
      </c>
      <c r="AQ17" s="9">
        <v>7344812.2300000004</v>
      </c>
      <c r="AR17" s="9">
        <v>4242139.29</v>
      </c>
      <c r="AS17" s="9">
        <v>2662680.5499999998</v>
      </c>
      <c r="AT17" s="14">
        <v>1120198.06</v>
      </c>
      <c r="AU17" s="14">
        <v>5015292.42</v>
      </c>
      <c r="AV17" s="14">
        <v>3224756.77</v>
      </c>
      <c r="AW17" s="14">
        <v>2123158.19</v>
      </c>
      <c r="AX17" s="14">
        <v>1126603.78</v>
      </c>
      <c r="AY17" s="14">
        <v>3977256.52</v>
      </c>
      <c r="AZ17" s="14">
        <v>2512429.86</v>
      </c>
      <c r="BA17" s="14">
        <v>1598949.79</v>
      </c>
      <c r="BB17" s="14">
        <v>821334.71</v>
      </c>
      <c r="BC17" s="14">
        <v>2281102.48</v>
      </c>
      <c r="BD17" s="14">
        <v>1800874.46</v>
      </c>
      <c r="BE17" s="14">
        <v>1082113.3</v>
      </c>
      <c r="BF17" s="14">
        <v>389466.1</v>
      </c>
      <c r="BG17" s="14">
        <v>1810114.47</v>
      </c>
      <c r="BH17" s="14">
        <v>942007.89</v>
      </c>
      <c r="BI17" s="14">
        <v>320479.18</v>
      </c>
    </row>
    <row r="18" spans="1:61">
      <c r="A18" s="7" t="s">
        <v>15</v>
      </c>
      <c r="B18" s="10">
        <v>289301393.25999999</v>
      </c>
      <c r="C18" s="10">
        <v>1191774591.77</v>
      </c>
      <c r="D18" s="10">
        <v>842261617.66999996</v>
      </c>
      <c r="E18" s="10">
        <v>556267169.63</v>
      </c>
      <c r="F18" s="10">
        <v>249931249.80000001</v>
      </c>
      <c r="G18" s="10">
        <v>1001480697.49</v>
      </c>
      <c r="H18" s="10">
        <v>716388154.59000003</v>
      </c>
      <c r="I18" s="10">
        <v>477317570.77999997</v>
      </c>
      <c r="J18" s="10">
        <v>178283815.27000001</v>
      </c>
      <c r="K18" s="10">
        <v>751324883.22000003</v>
      </c>
      <c r="L18" s="10">
        <v>543297869.78999996</v>
      </c>
      <c r="M18" s="10">
        <v>359335731.99000001</v>
      </c>
      <c r="N18" s="10">
        <v>183079044.83000001</v>
      </c>
      <c r="O18" s="10">
        <v>724623988.55999994</v>
      </c>
      <c r="P18" s="10">
        <v>592253142.57000005</v>
      </c>
      <c r="Q18" s="10">
        <v>381937417.41000003</v>
      </c>
      <c r="R18" s="10">
        <v>173566968.08000001</v>
      </c>
      <c r="S18" s="10">
        <v>584352466.62</v>
      </c>
      <c r="T18" s="10">
        <v>393307880.51999998</v>
      </c>
      <c r="U18" s="10">
        <v>243456539.78</v>
      </c>
      <c r="V18" s="10">
        <v>108321954.09999999</v>
      </c>
      <c r="W18" s="10">
        <v>488903015.20999998</v>
      </c>
      <c r="X18" s="10">
        <v>341320928.38</v>
      </c>
      <c r="Y18" s="10">
        <v>212568444.62</v>
      </c>
      <c r="Z18" s="10">
        <v>95235970.489999995</v>
      </c>
      <c r="AA18" s="10">
        <v>451775099.18000001</v>
      </c>
      <c r="AB18" s="10">
        <v>324431955.60000002</v>
      </c>
      <c r="AC18" s="10">
        <v>206822016.80000001</v>
      </c>
      <c r="AD18" s="10">
        <v>87095395.060000002</v>
      </c>
      <c r="AE18" s="10">
        <v>290286745.92000002</v>
      </c>
      <c r="AF18" s="10">
        <v>195057502.31999999</v>
      </c>
      <c r="AG18" s="10">
        <v>125451947.37</v>
      </c>
      <c r="AH18" s="10">
        <v>58765688.920000002</v>
      </c>
      <c r="AI18" s="10">
        <v>246908957.28999999</v>
      </c>
      <c r="AJ18" s="10">
        <v>160932477.09999999</v>
      </c>
      <c r="AK18" s="10">
        <v>98835626.670000002</v>
      </c>
      <c r="AL18" s="10">
        <v>43846066.469999999</v>
      </c>
      <c r="AM18" s="10">
        <v>219704665.34</v>
      </c>
      <c r="AN18" s="10">
        <v>144179287.56999999</v>
      </c>
      <c r="AO18" s="10">
        <v>86119615.090000004</v>
      </c>
      <c r="AP18" s="10">
        <v>36691236.729999997</v>
      </c>
      <c r="AQ18" s="10">
        <v>131378398.56999999</v>
      </c>
      <c r="AR18" s="10">
        <v>94247477.730000004</v>
      </c>
      <c r="AS18" s="10">
        <v>57642964.189999998</v>
      </c>
      <c r="AT18" s="15">
        <v>25586056.52</v>
      </c>
      <c r="AU18" s="15">
        <v>110251513.48</v>
      </c>
      <c r="AV18" s="15">
        <v>79387465.769999996</v>
      </c>
      <c r="AW18" s="15">
        <v>51845420.200000003</v>
      </c>
      <c r="AX18" s="15">
        <v>21639520.57</v>
      </c>
      <c r="AY18" s="15">
        <v>89333964.959999993</v>
      </c>
      <c r="AZ18" s="15">
        <v>56999892.979999997</v>
      </c>
      <c r="BA18" s="15">
        <v>34343562.090000004</v>
      </c>
      <c r="BB18" s="15">
        <v>17321856.949999999</v>
      </c>
      <c r="BC18" s="15">
        <v>34541868.619999997</v>
      </c>
      <c r="BD18" s="15">
        <v>20933237.27</v>
      </c>
      <c r="BE18" s="15">
        <v>13643816.32</v>
      </c>
      <c r="BF18" s="15">
        <v>8564173.1300000008</v>
      </c>
      <c r="BG18" s="15">
        <v>31413557.82</v>
      </c>
      <c r="BH18" s="15">
        <v>13660802.699999999</v>
      </c>
      <c r="BI18" s="15">
        <v>6443284.0700000003</v>
      </c>
    </row>
    <row r="19" spans="1:61">
      <c r="A19" s="7" t="s">
        <v>16</v>
      </c>
      <c r="B19" s="9">
        <v>76253398.400000006</v>
      </c>
      <c r="C19" s="9">
        <v>405530062.58999997</v>
      </c>
      <c r="D19" s="9">
        <v>326824721.69999999</v>
      </c>
      <c r="E19" s="9">
        <v>204312632.88999999</v>
      </c>
      <c r="F19" s="9">
        <v>65828654.509999998</v>
      </c>
      <c r="G19" s="9">
        <v>418257904.08999997</v>
      </c>
      <c r="H19" s="9">
        <v>315272708.5</v>
      </c>
      <c r="I19" s="9">
        <v>204432862.27000001</v>
      </c>
      <c r="J19" s="9">
        <v>53469778.049999997</v>
      </c>
      <c r="K19" s="9">
        <v>195855511.56999999</v>
      </c>
      <c r="L19" s="9">
        <v>138976880.03</v>
      </c>
      <c r="M19" s="9">
        <v>90077540.879999995</v>
      </c>
      <c r="N19" s="9">
        <v>46423072.18</v>
      </c>
      <c r="O19" s="9">
        <v>178454874.88</v>
      </c>
      <c r="P19" s="9">
        <v>111310139.34</v>
      </c>
      <c r="Q19" s="9">
        <v>71896744.900000006</v>
      </c>
      <c r="R19" s="9">
        <v>34956637.219999999</v>
      </c>
      <c r="S19" s="9">
        <v>150608604.21000001</v>
      </c>
      <c r="T19" s="9">
        <v>95181650.540000007</v>
      </c>
      <c r="U19" s="9">
        <v>61758192.43</v>
      </c>
      <c r="V19" s="9">
        <v>25856664.870000001</v>
      </c>
      <c r="W19" s="9">
        <v>138828039.38999999</v>
      </c>
      <c r="X19" s="9">
        <v>90638249.390000001</v>
      </c>
      <c r="Y19" s="9">
        <v>60175851.539999999</v>
      </c>
      <c r="Z19" s="9">
        <v>27285501.170000002</v>
      </c>
      <c r="AA19" s="9">
        <v>120776191.29000001</v>
      </c>
      <c r="AB19" s="9">
        <v>87379090.400000006</v>
      </c>
      <c r="AC19" s="9">
        <v>123482238.48</v>
      </c>
      <c r="AD19" s="9">
        <v>60255756.350000001</v>
      </c>
      <c r="AE19" s="9">
        <v>129888143.03</v>
      </c>
      <c r="AF19" s="9">
        <v>86327899.170000002</v>
      </c>
      <c r="AG19" s="9">
        <v>56780300.380000003</v>
      </c>
      <c r="AH19" s="9">
        <v>22819563.120000001</v>
      </c>
      <c r="AI19" s="9">
        <v>94633858.930000007</v>
      </c>
      <c r="AJ19" s="9">
        <v>71424569.390000001</v>
      </c>
      <c r="AK19" s="9">
        <v>53487452.07</v>
      </c>
      <c r="AL19" s="9">
        <v>22891656.050000001</v>
      </c>
      <c r="AM19" s="9">
        <v>82585741.069999993</v>
      </c>
      <c r="AN19" s="9">
        <v>61665662.689999998</v>
      </c>
      <c r="AO19" s="9">
        <v>38103200.329999998</v>
      </c>
      <c r="AP19" s="9">
        <v>14913842</v>
      </c>
      <c r="AQ19" s="9">
        <v>60729078.310000002</v>
      </c>
      <c r="AR19" s="9">
        <v>39939892.670000002</v>
      </c>
      <c r="AS19" s="9">
        <v>24945543.48</v>
      </c>
      <c r="AT19" s="14">
        <v>13196662.710000001</v>
      </c>
      <c r="AU19" s="14">
        <v>39677912.119999997</v>
      </c>
      <c r="AV19" s="14">
        <v>26876754.899999999</v>
      </c>
      <c r="AW19" s="14">
        <v>15217195.460000001</v>
      </c>
      <c r="AX19" s="14">
        <v>8030715.7400000002</v>
      </c>
      <c r="AY19" s="14">
        <v>28018699.449999999</v>
      </c>
      <c r="AZ19" s="14">
        <v>19182522.289999999</v>
      </c>
      <c r="BA19" s="14">
        <v>9645813.1600000001</v>
      </c>
      <c r="BB19" s="14">
        <v>5419031.5599999996</v>
      </c>
      <c r="BC19" s="14">
        <v>14155849.369999999</v>
      </c>
      <c r="BD19" s="14">
        <v>9795335.6500000004</v>
      </c>
      <c r="BE19" s="14">
        <v>4912402.9800000004</v>
      </c>
      <c r="BF19" s="14">
        <v>3384761.21</v>
      </c>
      <c r="BG19" s="14">
        <v>12003523.48</v>
      </c>
      <c r="BH19" s="14">
        <v>8699003.1799999997</v>
      </c>
      <c r="BI19" s="14">
        <v>4432399.18</v>
      </c>
    </row>
    <row r="20" spans="1:61">
      <c r="A20" s="7" t="s">
        <v>17</v>
      </c>
      <c r="B20" s="10">
        <v>73478693.590000004</v>
      </c>
      <c r="C20" s="10">
        <v>374997672.43000001</v>
      </c>
      <c r="D20" s="10">
        <v>278469037.82999998</v>
      </c>
      <c r="E20" s="10">
        <v>171174001.18000001</v>
      </c>
      <c r="F20" s="10">
        <v>95585949.489999995</v>
      </c>
      <c r="G20" s="10">
        <v>356405035.56</v>
      </c>
      <c r="H20" s="10">
        <v>245429651.5</v>
      </c>
      <c r="I20" s="10">
        <v>161267395.56999999</v>
      </c>
      <c r="J20" s="10">
        <v>63201318.630000003</v>
      </c>
      <c r="K20" s="10">
        <v>259833252.15000001</v>
      </c>
      <c r="L20" s="10">
        <v>183462004.12</v>
      </c>
      <c r="M20" s="10">
        <v>119491567.54000001</v>
      </c>
      <c r="N20" s="10">
        <v>50663652.810000002</v>
      </c>
      <c r="O20" s="10">
        <v>182434295.44</v>
      </c>
      <c r="P20" s="10">
        <v>143218412.66</v>
      </c>
      <c r="Q20" s="10">
        <v>90620323.299999997</v>
      </c>
      <c r="R20" s="10">
        <v>41477372.32</v>
      </c>
      <c r="S20" s="10">
        <v>182489822.36000001</v>
      </c>
      <c r="T20" s="10">
        <v>131862923.39</v>
      </c>
      <c r="U20" s="10">
        <v>80316142.829999998</v>
      </c>
      <c r="V20" s="10">
        <v>33597258.560000002</v>
      </c>
      <c r="W20" s="10">
        <v>161335086.88</v>
      </c>
      <c r="X20" s="10">
        <v>106577413.04000001</v>
      </c>
      <c r="Y20" s="10">
        <v>68322005.769999996</v>
      </c>
      <c r="Z20" s="10">
        <v>31341879.140000001</v>
      </c>
      <c r="AA20" s="10">
        <v>128819331.95999999</v>
      </c>
      <c r="AB20" s="10">
        <v>98181152.090000004</v>
      </c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</row>
    <row r="21" spans="1:61">
      <c r="A21" s="7" t="s">
        <v>18</v>
      </c>
      <c r="B21" s="9">
        <v>5529943.7400000002</v>
      </c>
      <c r="C21" s="9">
        <v>20072214.969999999</v>
      </c>
      <c r="D21" s="9">
        <v>19164610.699999999</v>
      </c>
      <c r="E21" s="9">
        <v>4854331.6399999997</v>
      </c>
      <c r="F21" s="9">
        <v>859204.76</v>
      </c>
      <c r="G21" s="9">
        <v>49090482.979999997</v>
      </c>
      <c r="H21" s="9">
        <v>28546077.690000001</v>
      </c>
      <c r="I21" s="9">
        <v>25765230.059999999</v>
      </c>
      <c r="J21" s="9">
        <v>8664368.5999999996</v>
      </c>
      <c r="K21" s="9">
        <v>12270405.640000001</v>
      </c>
      <c r="L21" s="9">
        <v>-771948.28</v>
      </c>
      <c r="M21" s="9">
        <v>4464383.7</v>
      </c>
      <c r="N21" s="9">
        <v>8006068.4500000002</v>
      </c>
      <c r="O21" s="9">
        <v>34200987.439999998</v>
      </c>
      <c r="P21" s="9">
        <v>32311736.850000001</v>
      </c>
      <c r="Q21" s="9">
        <v>22059513.760000002</v>
      </c>
      <c r="R21" s="9">
        <v>7616995.8399999999</v>
      </c>
      <c r="S21" s="9">
        <v>17485415.780000001</v>
      </c>
      <c r="T21" s="9">
        <v>9537310.5899999999</v>
      </c>
      <c r="U21" s="9">
        <v>1539001.13</v>
      </c>
      <c r="V21" s="9">
        <v>-842645.53</v>
      </c>
      <c r="W21" s="9">
        <v>-733794.2</v>
      </c>
      <c r="X21" s="9">
        <v>-2811248.51</v>
      </c>
      <c r="Y21" s="9">
        <v>-229700.09</v>
      </c>
      <c r="Z21" s="9">
        <v>2582601.54</v>
      </c>
      <c r="AA21" s="9">
        <v>226208.06</v>
      </c>
      <c r="AB21" s="9">
        <v>-1752146.64</v>
      </c>
      <c r="AC21" s="9">
        <v>-442400.74</v>
      </c>
      <c r="AD21" s="9">
        <v>2202562.21</v>
      </c>
      <c r="AE21" s="9">
        <v>1172267.75</v>
      </c>
      <c r="AF21" s="9">
        <v>1442650.7</v>
      </c>
      <c r="AG21" s="9">
        <v>1215119.53</v>
      </c>
      <c r="AH21" s="9">
        <v>-813451.86</v>
      </c>
      <c r="AI21" s="9">
        <v>-8274080.3600000003</v>
      </c>
      <c r="AJ21" s="9">
        <v>-3703342.93</v>
      </c>
      <c r="AK21" s="9">
        <v>-3204416.71</v>
      </c>
      <c r="AL21" s="9">
        <v>-222663.29</v>
      </c>
      <c r="AM21" s="9">
        <v>-14376842.27</v>
      </c>
      <c r="AN21" s="9">
        <v>-9641390.6699999999</v>
      </c>
      <c r="AO21" s="9">
        <v>-5570625.5599999996</v>
      </c>
      <c r="AP21" s="9">
        <v>-3169139.54</v>
      </c>
      <c r="AQ21" s="9">
        <v>-15441487.710000001</v>
      </c>
      <c r="AR21" s="9">
        <v>-11664806.029999999</v>
      </c>
      <c r="AS21" s="9">
        <v>-8900993.4499999993</v>
      </c>
      <c r="AT21" s="14">
        <v>-2867798.55</v>
      </c>
      <c r="AU21" s="14">
        <v>-12899597.57</v>
      </c>
      <c r="AV21" s="14">
        <v>-9674035.9199999999</v>
      </c>
      <c r="AW21" s="14">
        <v>-6148300.4500000002</v>
      </c>
      <c r="AX21" s="14">
        <v>-2751163.2</v>
      </c>
      <c r="AY21" s="14">
        <v>-15959963.119999999</v>
      </c>
      <c r="AZ21" s="14">
        <v>-6195680.2999999998</v>
      </c>
      <c r="BA21" s="14">
        <v>-4534423.33</v>
      </c>
      <c r="BB21" s="14">
        <v>-2443784.94</v>
      </c>
      <c r="BC21" s="14">
        <v>-3414015.29</v>
      </c>
      <c r="BD21" s="14">
        <v>-2549789.5499999998</v>
      </c>
      <c r="BE21" s="14">
        <v>-1737242.74</v>
      </c>
      <c r="BF21" s="14">
        <v>-703823.95</v>
      </c>
      <c r="BG21" s="14">
        <v>-1206779.8799999999</v>
      </c>
      <c r="BH21" s="14">
        <v>-22071.43</v>
      </c>
      <c r="BI21" s="14">
        <v>-21067.89</v>
      </c>
    </row>
    <row r="22" spans="1:61">
      <c r="A22" s="7" t="s">
        <v>19</v>
      </c>
      <c r="B22" s="10">
        <v>9931869.9399999995</v>
      </c>
      <c r="C22" s="10">
        <v>47465477.960000001</v>
      </c>
      <c r="D22" s="10">
        <v>36500349.649999999</v>
      </c>
      <c r="E22" s="10">
        <v>24561181.649999999</v>
      </c>
      <c r="F22" s="10">
        <v>13003522.58</v>
      </c>
      <c r="G22" s="10">
        <v>66284974.729999997</v>
      </c>
      <c r="H22" s="10">
        <v>52621781.310000002</v>
      </c>
      <c r="I22" s="10">
        <v>38142103.539999999</v>
      </c>
      <c r="J22" s="10">
        <v>8802491.5299999993</v>
      </c>
      <c r="K22" s="10">
        <v>20663041.809999999</v>
      </c>
      <c r="L22" s="10">
        <v>18015312.510000002</v>
      </c>
      <c r="M22" s="10">
        <v>12481488.189999999</v>
      </c>
      <c r="N22" s="10">
        <v>6309041.5499999998</v>
      </c>
      <c r="O22" s="10">
        <v>27712605.710000001</v>
      </c>
      <c r="P22" s="10">
        <v>30902245.329999998</v>
      </c>
      <c r="Q22" s="10">
        <v>20135943.739999998</v>
      </c>
      <c r="R22" s="10">
        <v>9549992.9399999995</v>
      </c>
      <c r="S22" s="10">
        <v>12909483.76</v>
      </c>
      <c r="T22" s="10">
        <v>9146985.3000000007</v>
      </c>
      <c r="U22" s="10">
        <v>5643899.2400000002</v>
      </c>
      <c r="V22" s="10">
        <v>2544535.39</v>
      </c>
      <c r="W22" s="10">
        <v>4520328.0999999996</v>
      </c>
      <c r="X22" s="10">
        <v>2522942.9</v>
      </c>
      <c r="Y22" s="10">
        <v>622171.97</v>
      </c>
      <c r="Z22" s="10"/>
      <c r="AA22" s="10">
        <v>1416118.44</v>
      </c>
      <c r="AB22" s="10">
        <v>1543544.79</v>
      </c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</row>
    <row r="23" spans="1:61">
      <c r="A23" s="7" t="s">
        <v>20</v>
      </c>
      <c r="B23" s="9">
        <v>5367908.32</v>
      </c>
      <c r="C23" s="9">
        <v>20506208.52</v>
      </c>
      <c r="D23" s="9">
        <v>15488574.73</v>
      </c>
      <c r="E23" s="9">
        <v>9840674.2599999998</v>
      </c>
      <c r="F23" s="9">
        <v>5433877.1200000001</v>
      </c>
      <c r="G23" s="9">
        <v>17927995.170000002</v>
      </c>
      <c r="H23" s="9">
        <v>11460888.449999999</v>
      </c>
      <c r="I23" s="9">
        <v>8047338.21</v>
      </c>
      <c r="J23" s="9">
        <v>1990045.31</v>
      </c>
      <c r="K23" s="9">
        <v>9052605.9600000009</v>
      </c>
      <c r="L23" s="9">
        <v>6584743.9800000004</v>
      </c>
      <c r="M23" s="9">
        <v>4744759.51</v>
      </c>
      <c r="N23" s="9">
        <v>2659022.23</v>
      </c>
      <c r="O23" s="9">
        <v>10602983.59</v>
      </c>
      <c r="P23" s="9">
        <v>8834407.6199999992</v>
      </c>
      <c r="Q23" s="9">
        <v>5051193.41</v>
      </c>
      <c r="R23" s="9">
        <v>1298783.96</v>
      </c>
      <c r="S23" s="9">
        <v>10356314.42</v>
      </c>
      <c r="T23" s="9">
        <v>-6700421.8099999996</v>
      </c>
      <c r="U23" s="9">
        <v>4714621.3499999996</v>
      </c>
      <c r="V23" s="9">
        <v>3192829.31</v>
      </c>
      <c r="W23" s="9">
        <v>9491964.4499999993</v>
      </c>
      <c r="X23" s="9">
        <v>-6312055.7400000002</v>
      </c>
      <c r="Y23" s="9">
        <v>4043115.49</v>
      </c>
      <c r="Z23" s="9">
        <v>-1174986.51</v>
      </c>
      <c r="AA23" s="9">
        <v>4519294.78</v>
      </c>
      <c r="AB23" s="9">
        <v>-3168148.18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>
      <c r="A24" s="7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</row>
    <row r="25" spans="1:61">
      <c r="A25" s="7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>
      <c r="A26" s="7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</row>
    <row r="27" spans="1:61">
      <c r="A27" s="7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>
      <c r="A28" s="7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</row>
    <row r="29" spans="1:61">
      <c r="A29" s="7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>
      <c r="A30" s="7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</row>
    <row r="31" spans="1:61">
      <c r="A31" s="7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>
      <c r="A32" s="7" t="s">
        <v>29</v>
      </c>
      <c r="B32" s="10">
        <v>35405935.829999998</v>
      </c>
      <c r="C32" s="10">
        <v>100507784.2</v>
      </c>
      <c r="D32" s="10">
        <v>94045338.640000001</v>
      </c>
      <c r="E32" s="10">
        <v>67122422.799999997</v>
      </c>
      <c r="F32" s="10">
        <v>25263022.210000001</v>
      </c>
      <c r="G32" s="10">
        <v>82172941.150000006</v>
      </c>
      <c r="H32" s="10">
        <v>78455149.680000007</v>
      </c>
      <c r="I32" s="10">
        <v>57211896.310000002</v>
      </c>
      <c r="J32" s="10">
        <v>23570548.350000001</v>
      </c>
      <c r="K32" s="10">
        <v>61183904.780000001</v>
      </c>
      <c r="L32" s="10">
        <v>46147087.390000001</v>
      </c>
      <c r="M32" s="10">
        <v>9793169.0199999996</v>
      </c>
      <c r="N32" s="10">
        <v>5775986.0300000003</v>
      </c>
      <c r="O32" s="10">
        <v>64298903.829999998</v>
      </c>
      <c r="P32" s="10">
        <v>37725428.68</v>
      </c>
      <c r="Q32" s="10">
        <v>12324449.59</v>
      </c>
      <c r="R32" s="10"/>
      <c r="S32" s="10">
        <v>53767716.799999997</v>
      </c>
      <c r="T32" s="10">
        <v>35649588.229999997</v>
      </c>
      <c r="U32" s="10">
        <v>12978360.09</v>
      </c>
      <c r="V32" s="10"/>
      <c r="W32" s="10">
        <v>53921853.039999999</v>
      </c>
      <c r="X32" s="10">
        <v>41980431.649999999</v>
      </c>
      <c r="Y32" s="10">
        <v>23184761.809999999</v>
      </c>
      <c r="Z32" s="10"/>
      <c r="AA32" s="10">
        <v>70447840.370000005</v>
      </c>
      <c r="AB32" s="10">
        <v>55448166.380000003</v>
      </c>
      <c r="AC32" s="10">
        <v>29901774.899999999</v>
      </c>
      <c r="AD32" s="10">
        <v>29901774.899999999</v>
      </c>
      <c r="AE32" s="10">
        <v>37515108.229999997</v>
      </c>
      <c r="AF32" s="10">
        <v>37515108.229999997</v>
      </c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</row>
    <row r="33" spans="1:61">
      <c r="A33" s="7" t="s">
        <v>30</v>
      </c>
      <c r="B33" s="9">
        <v>-130675.78</v>
      </c>
      <c r="C33" s="9">
        <v>-1595366.95</v>
      </c>
      <c r="D33" s="9">
        <v>-90742.78</v>
      </c>
      <c r="E33" s="9">
        <v>706693.05</v>
      </c>
      <c r="F33" s="9">
        <v>145920.15</v>
      </c>
      <c r="G33" s="9">
        <v>733004.45</v>
      </c>
      <c r="H33" s="9">
        <v>1129075.93</v>
      </c>
      <c r="I33" s="9">
        <v>105653.69</v>
      </c>
      <c r="J33" s="9">
        <v>-21358534.66</v>
      </c>
      <c r="K33" s="9">
        <v>42064116.280000001</v>
      </c>
      <c r="L33" s="9">
        <v>59377166.729999997</v>
      </c>
      <c r="M33" s="9">
        <v>52904487.130000003</v>
      </c>
      <c r="N33" s="9">
        <v>1503248.28</v>
      </c>
      <c r="O33" s="9">
        <v>-76574124.450000003</v>
      </c>
      <c r="P33" s="9">
        <v>-31864684.379999999</v>
      </c>
      <c r="Q33" s="9">
        <v>-19087381.379999999</v>
      </c>
      <c r="R33" s="9">
        <v>-14290775.189999999</v>
      </c>
      <c r="S33" s="9">
        <v>-63370061.409999996</v>
      </c>
      <c r="T33" s="9">
        <v>-47213324.600000001</v>
      </c>
      <c r="U33" s="9">
        <v>-37640616.659999996</v>
      </c>
      <c r="V33" s="9">
        <v>-23938501.469999999</v>
      </c>
      <c r="W33" s="9">
        <v>-62027417.670000002</v>
      </c>
      <c r="X33" s="9">
        <v>-60558074.859999999</v>
      </c>
      <c r="Y33" s="9">
        <v>-48489288.649999999</v>
      </c>
      <c r="Z33" s="9">
        <v>-27659439.190000001</v>
      </c>
      <c r="AA33" s="9">
        <v>26917567</v>
      </c>
      <c r="AB33" s="9">
        <v>13388424.07</v>
      </c>
      <c r="AC33" s="9">
        <v>15860424.550000001</v>
      </c>
      <c r="AD33" s="9">
        <v>21462367.77</v>
      </c>
      <c r="AE33" s="9">
        <v>5751471.4800000004</v>
      </c>
      <c r="AF33" s="9">
        <v>-1333438.68</v>
      </c>
      <c r="AG33" s="9">
        <v>-22158869.73</v>
      </c>
      <c r="AH33" s="9">
        <v>-17317515.629999999</v>
      </c>
      <c r="AI33" s="9">
        <v>-84825654.170000002</v>
      </c>
      <c r="AJ33" s="9">
        <v>-31968072.5</v>
      </c>
      <c r="AK33" s="9">
        <v>-18486492.829999998</v>
      </c>
      <c r="AL33" s="9">
        <v>-8096246.4199999999</v>
      </c>
      <c r="AM33" s="9">
        <v>11340897.93</v>
      </c>
      <c r="AN33" s="9">
        <v>10846803.119999999</v>
      </c>
      <c r="AO33" s="9">
        <v>7382751.3700000001</v>
      </c>
      <c r="AP33" s="9">
        <v>3800787.67</v>
      </c>
      <c r="AQ33" s="9">
        <v>10009256.789999999</v>
      </c>
      <c r="AR33" s="9">
        <v>9350492.6999999993</v>
      </c>
      <c r="AS33" s="9">
        <v>7346993.8700000001</v>
      </c>
      <c r="AT33" s="14">
        <v>3883761</v>
      </c>
      <c r="AU33" s="14">
        <v>10623769.32</v>
      </c>
      <c r="AV33" s="14">
        <v>6851615.9000000004</v>
      </c>
      <c r="AW33" s="14">
        <v>4147298.09</v>
      </c>
      <c r="AX33" s="14">
        <v>3397227.56</v>
      </c>
      <c r="AY33" s="14">
        <v>6872453.7300000004</v>
      </c>
      <c r="AZ33" s="14"/>
      <c r="BA33" s="14"/>
      <c r="BB33" s="14"/>
      <c r="BC33" s="14">
        <v>0</v>
      </c>
      <c r="BD33" s="14"/>
      <c r="BE33" s="14">
        <v>0</v>
      </c>
      <c r="BF33" s="14"/>
      <c r="BG33" s="14">
        <v>22799.59</v>
      </c>
      <c r="BH33" s="14">
        <v>62379.03</v>
      </c>
      <c r="BI33" s="14">
        <v>134264.6</v>
      </c>
    </row>
    <row r="34" spans="1:61">
      <c r="A34" s="7" t="s">
        <v>31</v>
      </c>
      <c r="B34" s="10">
        <v>-597099.97</v>
      </c>
      <c r="C34" s="10">
        <v>-2731326.61</v>
      </c>
      <c r="D34" s="10">
        <v>-932311.62</v>
      </c>
      <c r="E34" s="10">
        <v>76384.100000000006</v>
      </c>
      <c r="F34" s="10">
        <v>-260189.31</v>
      </c>
      <c r="G34" s="10">
        <v>-422017.79</v>
      </c>
      <c r="H34" s="10">
        <v>-25946.31</v>
      </c>
      <c r="I34" s="10">
        <v>-25946.31</v>
      </c>
      <c r="J34" s="10">
        <v>-21518373.489999998</v>
      </c>
      <c r="K34" s="10">
        <v>40620040.670000002</v>
      </c>
      <c r="L34" s="10">
        <v>57933091.119999997</v>
      </c>
      <c r="M34" s="10">
        <v>52480411.520000003</v>
      </c>
      <c r="N34" s="10">
        <v>1079172.67</v>
      </c>
      <c r="O34" s="10">
        <v>-77932510.700000003</v>
      </c>
      <c r="P34" s="10">
        <v>-31864684.379999999</v>
      </c>
      <c r="Q34" s="10">
        <v>-19087381.379999999</v>
      </c>
      <c r="R34" s="10">
        <v>-14290775.189999999</v>
      </c>
      <c r="S34" s="10">
        <v>-67061376.789999999</v>
      </c>
      <c r="T34" s="10">
        <v>-49520337.270000003</v>
      </c>
      <c r="U34" s="10">
        <v>-39256801.93</v>
      </c>
      <c r="V34" s="10">
        <v>-24440268.280000001</v>
      </c>
      <c r="W34" s="10">
        <v>-64434059.979999997</v>
      </c>
      <c r="X34" s="10">
        <v>-62419994.950000003</v>
      </c>
      <c r="Y34" s="10">
        <v>-50045455.32</v>
      </c>
      <c r="Z34" s="10">
        <v>-28644373.010000002</v>
      </c>
      <c r="AA34" s="10">
        <v>-10657411.970000001</v>
      </c>
      <c r="AB34" s="10"/>
      <c r="AC34" s="10"/>
      <c r="AD34" s="10"/>
      <c r="AE34" s="10"/>
      <c r="AF34" s="10"/>
      <c r="AG34" s="10"/>
      <c r="AH34" s="10"/>
      <c r="AI34" s="10">
        <v>-90325508.469999999</v>
      </c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</row>
    <row r="35" spans="1:61">
      <c r="A35" s="7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>
      <c r="A36" s="7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</row>
    <row r="37" spans="1:61">
      <c r="A37" s="7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4"/>
      <c r="AU37" s="14"/>
      <c r="AV37" s="14"/>
      <c r="AW37" s="14"/>
      <c r="AX37" s="14"/>
      <c r="AY37" s="14"/>
      <c r="AZ37" s="14"/>
      <c r="BA37" s="14"/>
      <c r="BB37" s="14"/>
      <c r="BC37" s="14">
        <v>0</v>
      </c>
      <c r="BD37" s="14"/>
      <c r="BE37" s="14">
        <v>0</v>
      </c>
      <c r="BF37" s="14"/>
      <c r="BG37" s="14">
        <v>0</v>
      </c>
      <c r="BH37" s="14">
        <v>15360</v>
      </c>
      <c r="BI37" s="14">
        <v>-20720</v>
      </c>
    </row>
    <row r="38" spans="1:61">
      <c r="A38" s="7" t="s">
        <v>35</v>
      </c>
      <c r="B38" s="10">
        <v>-2953281.89</v>
      </c>
      <c r="C38" s="10">
        <v>-74396452.819999993</v>
      </c>
      <c r="D38" s="10">
        <v>-4578492.42</v>
      </c>
      <c r="E38" s="10">
        <v>-4197429.46</v>
      </c>
      <c r="F38" s="10">
        <v>-657769.86</v>
      </c>
      <c r="G38" s="10">
        <v>-116745988.41</v>
      </c>
      <c r="H38" s="10">
        <v>-2765086.38</v>
      </c>
      <c r="I38" s="10">
        <v>-5403843.8700000001</v>
      </c>
      <c r="J38" s="10">
        <v>-1718126.09</v>
      </c>
      <c r="K38" s="10">
        <v>-27068537.239999998</v>
      </c>
      <c r="L38" s="10">
        <v>-6157989.9900000002</v>
      </c>
      <c r="M38" s="10">
        <v>-4201914.0599999996</v>
      </c>
      <c r="N38" s="10">
        <v>-1531040.36</v>
      </c>
      <c r="O38" s="10">
        <v>-49767600.899999999</v>
      </c>
      <c r="P38" s="10">
        <v>-22027606.91</v>
      </c>
      <c r="Q38" s="10">
        <v>-19800842.66</v>
      </c>
      <c r="R38" s="10">
        <v>-807248.84</v>
      </c>
      <c r="S38" s="10">
        <v>-56483669.219999999</v>
      </c>
      <c r="T38" s="10">
        <v>-4929201.49</v>
      </c>
      <c r="U38" s="10">
        <v>-3148129.01</v>
      </c>
      <c r="V38" s="10">
        <v>-1589051.08</v>
      </c>
      <c r="W38" s="10">
        <v>-41829372.170000002</v>
      </c>
      <c r="X38" s="10">
        <v>-5700358.5499999998</v>
      </c>
      <c r="Y38" s="10">
        <v>-3713985.69</v>
      </c>
      <c r="Z38" s="10">
        <v>1408172.82</v>
      </c>
      <c r="AA38" s="10">
        <v>18271683.43</v>
      </c>
      <c r="AB38" s="10">
        <v>12829889.439999999</v>
      </c>
      <c r="AC38" s="10">
        <v>8935155.25</v>
      </c>
      <c r="AD38" s="10">
        <v>2763759.88</v>
      </c>
      <c r="AE38" s="10">
        <v>5631659.5199999996</v>
      </c>
      <c r="AF38" s="10">
        <v>1331165.53</v>
      </c>
      <c r="AG38" s="10">
        <v>32378.81</v>
      </c>
      <c r="AH38" s="10">
        <v>1799766.88</v>
      </c>
      <c r="AI38" s="10">
        <v>5230145.53</v>
      </c>
      <c r="AJ38" s="10">
        <v>2527641.11</v>
      </c>
      <c r="AK38" s="10">
        <v>1057988.79</v>
      </c>
      <c r="AL38" s="10">
        <v>2188710.9700000002</v>
      </c>
      <c r="AM38" s="10">
        <v>1411674.91</v>
      </c>
      <c r="AN38" s="10">
        <v>2996772.83</v>
      </c>
      <c r="AO38" s="10">
        <v>2954173.34</v>
      </c>
      <c r="AP38" s="10">
        <v>1794134.25</v>
      </c>
      <c r="AQ38" s="10">
        <v>3436109.11</v>
      </c>
      <c r="AR38" s="10">
        <v>4371519.7699999996</v>
      </c>
      <c r="AS38" s="10">
        <v>3108067.94</v>
      </c>
      <c r="AT38" s="15">
        <v>1745232.46</v>
      </c>
      <c r="AU38" s="15">
        <v>1020601.85</v>
      </c>
      <c r="AV38" s="15">
        <v>3616304.06</v>
      </c>
      <c r="AW38" s="15">
        <v>1836003.52</v>
      </c>
      <c r="AX38" s="15">
        <v>1449751.51</v>
      </c>
      <c r="AY38" s="15">
        <v>340300.32</v>
      </c>
      <c r="AZ38" s="15">
        <v>1427439.99</v>
      </c>
      <c r="BA38" s="15">
        <v>1051168.53</v>
      </c>
      <c r="BB38" s="15">
        <v>385805.48</v>
      </c>
      <c r="BC38" s="15">
        <v>-86115.54</v>
      </c>
      <c r="BD38" s="15">
        <v>235801.71</v>
      </c>
      <c r="BE38" s="15">
        <v>235801.71</v>
      </c>
      <c r="BF38" s="15"/>
      <c r="BG38" s="15">
        <v>127520.53</v>
      </c>
      <c r="BH38" s="15">
        <v>-84773.57</v>
      </c>
      <c r="BI38" s="15">
        <v>433941.59</v>
      </c>
    </row>
    <row r="39" spans="1:61">
      <c r="A39" s="7" t="s">
        <v>36</v>
      </c>
      <c r="B39" s="9">
        <v>8105146.3200000003</v>
      </c>
      <c r="C39" s="9">
        <v>-28390059.420000002</v>
      </c>
      <c r="D39" s="9">
        <v>-22132977.440000001</v>
      </c>
      <c r="E39" s="9">
        <v>-23853915.899999999</v>
      </c>
      <c r="F39" s="9">
        <v>-5321404.29</v>
      </c>
      <c r="G39" s="9">
        <v>-13403548.76</v>
      </c>
      <c r="H39" s="9">
        <v>-8766559.0800000001</v>
      </c>
      <c r="I39" s="9">
        <v>-3877359.57</v>
      </c>
      <c r="J39" s="9">
        <v>173672.07</v>
      </c>
      <c r="K39" s="9">
        <v>-7355552.5599999996</v>
      </c>
      <c r="L39" s="9">
        <v>-17291348.960000001</v>
      </c>
      <c r="M39" s="9">
        <v>-8844515.0999999996</v>
      </c>
      <c r="N39" s="9">
        <v>-1226704.5</v>
      </c>
      <c r="O39" s="9">
        <v>-69678985.420000002</v>
      </c>
      <c r="P39" s="9">
        <v>-20307847.940000001</v>
      </c>
      <c r="Q39" s="9">
        <v>-7188298.7000000002</v>
      </c>
      <c r="R39" s="9">
        <v>-3342433.97</v>
      </c>
      <c r="S39" s="9">
        <v>-53320716.549999997</v>
      </c>
      <c r="T39" s="9">
        <v>-29967723</v>
      </c>
      <c r="U39" s="9">
        <v>-17353429.68</v>
      </c>
      <c r="V39" s="9">
        <v>-8251896.4800000004</v>
      </c>
      <c r="W39" s="9">
        <v>-25732322.690000001</v>
      </c>
      <c r="X39" s="9">
        <v>-16352805.75</v>
      </c>
      <c r="Y39" s="9">
        <v>-8351784.5099999998</v>
      </c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>
      <c r="A40" s="7" t="s">
        <v>37</v>
      </c>
      <c r="B40" s="10">
        <v>-10984.28</v>
      </c>
      <c r="C40" s="10">
        <v>957336.24</v>
      </c>
      <c r="D40" s="10">
        <v>-6001488.6299999999</v>
      </c>
      <c r="E40" s="10">
        <v>-3053425.35</v>
      </c>
      <c r="F40" s="10">
        <v>-2961669.08</v>
      </c>
      <c r="G40" s="10">
        <v>-6004816.2300000004</v>
      </c>
      <c r="H40" s="10">
        <v>-2870477.2</v>
      </c>
      <c r="I40" s="10">
        <v>-3064620.48</v>
      </c>
      <c r="J40" s="10">
        <v>-37953.51</v>
      </c>
      <c r="K40" s="10">
        <v>-367286.14</v>
      </c>
      <c r="L40" s="10">
        <v>-428392.37</v>
      </c>
      <c r="M40" s="10">
        <v>-321901.13</v>
      </c>
      <c r="N40" s="10">
        <v>-61547.79</v>
      </c>
      <c r="O40" s="10">
        <v>120695.6</v>
      </c>
      <c r="P40" s="10">
        <v>-134924.79999999999</v>
      </c>
      <c r="Q40" s="10">
        <v>-139492.76999999999</v>
      </c>
      <c r="R40" s="10"/>
      <c r="S40" s="10">
        <v>-433382.86</v>
      </c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>
        <v>-414.67</v>
      </c>
      <c r="AE40" s="10">
        <v>-665352.6</v>
      </c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</row>
    <row r="41" spans="1:61">
      <c r="A41" s="7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>
      <c r="A42" s="7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</row>
    <row r="43" spans="1:61">
      <c r="A43" s="7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>
      <c r="A44" s="7" t="s">
        <v>41</v>
      </c>
      <c r="B44" s="10">
        <v>93087025.769999996</v>
      </c>
      <c r="C44" s="10">
        <v>398977729.69999999</v>
      </c>
      <c r="D44" s="10">
        <v>321159830.30000001</v>
      </c>
      <c r="E44" s="10">
        <v>255483099.33000001</v>
      </c>
      <c r="F44" s="10">
        <v>108903207.95</v>
      </c>
      <c r="G44" s="10">
        <v>275011159.74000001</v>
      </c>
      <c r="H44" s="10">
        <v>341722963.19</v>
      </c>
      <c r="I44" s="10">
        <v>185354880.81999999</v>
      </c>
      <c r="J44" s="10">
        <v>78145219.349999994</v>
      </c>
      <c r="K44" s="10">
        <v>470212452.23000002</v>
      </c>
      <c r="L44" s="10">
        <v>395736205.00999999</v>
      </c>
      <c r="M44" s="10">
        <v>223546839.09999999</v>
      </c>
      <c r="N44" s="10">
        <v>68097123.530000001</v>
      </c>
      <c r="O44" s="10">
        <v>139277500.08000001</v>
      </c>
      <c r="P44" s="10">
        <v>203582162.75999999</v>
      </c>
      <c r="Q44" s="10">
        <v>122898813.59</v>
      </c>
      <c r="R44" s="10">
        <v>49984815.920000002</v>
      </c>
      <c r="S44" s="10">
        <v>236209798.28999999</v>
      </c>
      <c r="T44" s="10">
        <v>305782253.69</v>
      </c>
      <c r="U44" s="10">
        <v>195597568.91</v>
      </c>
      <c r="V44" s="10">
        <v>77093978.420000002</v>
      </c>
      <c r="W44" s="10">
        <v>274184812.26999998</v>
      </c>
      <c r="X44" s="10">
        <v>237997168.25999999</v>
      </c>
      <c r="Y44" s="10">
        <v>147825168.41</v>
      </c>
      <c r="Z44" s="10">
        <v>56341244.979999997</v>
      </c>
      <c r="AA44" s="10">
        <v>344867842.74000001</v>
      </c>
      <c r="AB44" s="10">
        <v>267500182.88</v>
      </c>
      <c r="AC44" s="10">
        <v>188195385.71000001</v>
      </c>
      <c r="AD44" s="10">
        <v>91948303.530000001</v>
      </c>
      <c r="AE44" s="10">
        <v>297425672.41000003</v>
      </c>
      <c r="AF44" s="10">
        <v>247310510.06</v>
      </c>
      <c r="AG44" s="10">
        <v>112075164.92</v>
      </c>
      <c r="AH44" s="10">
        <v>54401167.109999999</v>
      </c>
      <c r="AI44" s="10">
        <v>73152123.680000007</v>
      </c>
      <c r="AJ44" s="10">
        <v>86022160.489999995</v>
      </c>
      <c r="AK44" s="10">
        <v>35754832.729999997</v>
      </c>
      <c r="AL44" s="10">
        <v>26460508.350000001</v>
      </c>
      <c r="AM44" s="10">
        <v>138026949.22</v>
      </c>
      <c r="AN44" s="10">
        <v>126091890.43000001</v>
      </c>
      <c r="AO44" s="10">
        <v>87581073.909999996</v>
      </c>
      <c r="AP44" s="10">
        <v>38422940.43</v>
      </c>
      <c r="AQ44" s="10">
        <v>198031510.24000001</v>
      </c>
      <c r="AR44" s="10">
        <v>148311712.63999999</v>
      </c>
      <c r="AS44" s="10">
        <v>91618050.510000005</v>
      </c>
      <c r="AT44" s="15">
        <v>32683124.649999999</v>
      </c>
      <c r="AU44" s="15">
        <v>169297692.21000001</v>
      </c>
      <c r="AV44" s="15">
        <v>129362437.26000001</v>
      </c>
      <c r="AW44" s="15">
        <v>80032512.480000004</v>
      </c>
      <c r="AX44" s="15">
        <v>44980275.310000002</v>
      </c>
      <c r="AY44" s="15">
        <v>139638994.21000001</v>
      </c>
      <c r="AZ44" s="15">
        <v>101782407.18000001</v>
      </c>
      <c r="BA44" s="15">
        <v>70447045.560000002</v>
      </c>
      <c r="BB44" s="15">
        <v>37851364.789999999</v>
      </c>
      <c r="BC44" s="15">
        <v>99322870.329999998</v>
      </c>
      <c r="BD44" s="15">
        <v>75288089.530000001</v>
      </c>
      <c r="BE44" s="15">
        <v>48362109.5</v>
      </c>
      <c r="BF44" s="15">
        <v>23611985.84</v>
      </c>
      <c r="BG44" s="15">
        <v>58517129.380000003</v>
      </c>
      <c r="BH44" s="15">
        <v>23620814.77</v>
      </c>
      <c r="BI44" s="15">
        <v>4630550.63</v>
      </c>
    </row>
    <row r="45" spans="1:61">
      <c r="A45" s="7" t="s">
        <v>42</v>
      </c>
      <c r="B45" s="9">
        <v>52016.35</v>
      </c>
      <c r="C45" s="9">
        <v>644980.99</v>
      </c>
      <c r="D45" s="9">
        <v>-39274.11</v>
      </c>
      <c r="E45" s="9">
        <v>210951.36</v>
      </c>
      <c r="F45" s="9">
        <v>199641.9</v>
      </c>
      <c r="G45" s="9">
        <v>1213324.18</v>
      </c>
      <c r="H45" s="9">
        <v>252547.76</v>
      </c>
      <c r="I45" s="9">
        <v>124420.39</v>
      </c>
      <c r="J45" s="9">
        <v>3242.16</v>
      </c>
      <c r="K45" s="9">
        <v>358977.62</v>
      </c>
      <c r="L45" s="9">
        <v>187524.26</v>
      </c>
      <c r="M45" s="9">
        <v>97798.12</v>
      </c>
      <c r="N45" s="9">
        <v>56818.39</v>
      </c>
      <c r="O45" s="9">
        <v>452642.89</v>
      </c>
      <c r="P45" s="9">
        <v>12578505.66</v>
      </c>
      <c r="Q45" s="9">
        <v>9014595.3599999994</v>
      </c>
      <c r="R45" s="9">
        <v>8007520.4400000004</v>
      </c>
      <c r="S45" s="9">
        <v>13380366.359999999</v>
      </c>
      <c r="T45" s="9">
        <v>8928768.3000000007</v>
      </c>
      <c r="U45" s="9">
        <v>4959486.84</v>
      </c>
      <c r="V45" s="9">
        <v>703435.76</v>
      </c>
      <c r="W45" s="9">
        <v>28209994.23</v>
      </c>
      <c r="X45" s="9">
        <v>16130671.029999999</v>
      </c>
      <c r="Y45" s="9">
        <v>7486397.7699999996</v>
      </c>
      <c r="Z45" s="9">
        <v>3121454.08</v>
      </c>
      <c r="AA45" s="9">
        <v>12308438.380000001</v>
      </c>
      <c r="AB45" s="9">
        <v>11158882.1</v>
      </c>
      <c r="AC45" s="9">
        <v>7953055.5899999999</v>
      </c>
      <c r="AD45" s="9">
        <v>1212460.33</v>
      </c>
      <c r="AE45" s="9">
        <v>9688535.6999999993</v>
      </c>
      <c r="AF45" s="9">
        <v>5914392.0300000003</v>
      </c>
      <c r="AG45" s="9">
        <v>4949129.88</v>
      </c>
      <c r="AH45" s="9">
        <v>690303.21</v>
      </c>
      <c r="AI45" s="9">
        <v>63991135.259999998</v>
      </c>
      <c r="AJ45" s="9">
        <v>46790355</v>
      </c>
      <c r="AK45" s="9">
        <v>26253671.079999998</v>
      </c>
      <c r="AL45" s="9">
        <v>22017728.649999999</v>
      </c>
      <c r="AM45" s="9">
        <v>25114239.920000002</v>
      </c>
      <c r="AN45" s="9">
        <v>18557997.260000002</v>
      </c>
      <c r="AO45" s="9">
        <v>2257731.9900000002</v>
      </c>
      <c r="AP45" s="9">
        <v>876705.54</v>
      </c>
      <c r="AQ45" s="9">
        <v>32279351.789999999</v>
      </c>
      <c r="AR45" s="9">
        <v>21477201.75</v>
      </c>
      <c r="AS45" s="9">
        <v>4041707.69</v>
      </c>
      <c r="AT45" s="14">
        <v>2756174.8</v>
      </c>
      <c r="AU45" s="14">
        <v>21684883.120000001</v>
      </c>
      <c r="AV45" s="14">
        <v>12657874.300000001</v>
      </c>
      <c r="AW45" s="14">
        <v>2452270.92</v>
      </c>
      <c r="AX45" s="14">
        <v>1678904.47</v>
      </c>
      <c r="AY45" s="14">
        <v>10523239.16</v>
      </c>
      <c r="AZ45" s="14">
        <v>8925104.3100000005</v>
      </c>
      <c r="BA45" s="14">
        <v>1087454.8899999999</v>
      </c>
      <c r="BB45" s="14">
        <v>820249.4</v>
      </c>
      <c r="BC45" s="14">
        <v>3622034.2</v>
      </c>
      <c r="BD45" s="14">
        <v>490178.68</v>
      </c>
      <c r="BE45" s="14">
        <v>695178.68</v>
      </c>
      <c r="BF45" s="14">
        <v>380025.5</v>
      </c>
      <c r="BG45" s="14">
        <v>4700696.3</v>
      </c>
      <c r="BH45" s="14">
        <v>5155438.97</v>
      </c>
      <c r="BI45" s="14">
        <v>3158276</v>
      </c>
    </row>
    <row r="46" spans="1:61">
      <c r="A46" s="7" t="s">
        <v>43</v>
      </c>
      <c r="B46" s="10">
        <v>91045.09</v>
      </c>
      <c r="C46" s="10">
        <v>4361528.28</v>
      </c>
      <c r="D46" s="10">
        <v>2527082.9300000002</v>
      </c>
      <c r="E46" s="10">
        <v>510013.86</v>
      </c>
      <c r="F46" s="10">
        <v>358853.61</v>
      </c>
      <c r="G46" s="10">
        <v>27663478.829999998</v>
      </c>
      <c r="H46" s="10">
        <v>11787746.51</v>
      </c>
      <c r="I46" s="10">
        <v>11403692.65</v>
      </c>
      <c r="J46" s="10">
        <v>115045.59</v>
      </c>
      <c r="K46" s="10">
        <v>579627.24</v>
      </c>
      <c r="L46" s="10">
        <v>554260.82999999996</v>
      </c>
      <c r="M46" s="10">
        <v>409854.38</v>
      </c>
      <c r="N46" s="10">
        <v>54736.61</v>
      </c>
      <c r="O46" s="10">
        <v>1553031.25</v>
      </c>
      <c r="P46" s="10">
        <v>450289.3</v>
      </c>
      <c r="Q46" s="10">
        <v>367862.98</v>
      </c>
      <c r="R46" s="10">
        <v>102585.60000000001</v>
      </c>
      <c r="S46" s="10">
        <v>1814752.93</v>
      </c>
      <c r="T46" s="10">
        <v>1591522.5</v>
      </c>
      <c r="U46" s="10">
        <v>1234400.57</v>
      </c>
      <c r="V46" s="10">
        <v>874307.03</v>
      </c>
      <c r="W46" s="10">
        <v>937041.87</v>
      </c>
      <c r="X46" s="10">
        <v>707846.6</v>
      </c>
      <c r="Y46" s="10">
        <v>286169.24</v>
      </c>
      <c r="Z46" s="10">
        <v>22740.55</v>
      </c>
      <c r="AA46" s="10">
        <v>2963046.47</v>
      </c>
      <c r="AB46" s="10">
        <v>142502.65</v>
      </c>
      <c r="AC46" s="10">
        <v>7320.07</v>
      </c>
      <c r="AD46" s="10">
        <v>4624.7299999999996</v>
      </c>
      <c r="AE46" s="10">
        <v>1980882.87</v>
      </c>
      <c r="AF46" s="10">
        <v>360190.95</v>
      </c>
      <c r="AG46" s="10">
        <v>195108.67</v>
      </c>
      <c r="AH46" s="10">
        <v>105387.46</v>
      </c>
      <c r="AI46" s="10">
        <v>822797.44</v>
      </c>
      <c r="AJ46" s="10">
        <v>755051.57</v>
      </c>
      <c r="AK46" s="10">
        <v>382604.71</v>
      </c>
      <c r="AL46" s="10">
        <v>4887.5</v>
      </c>
      <c r="AM46" s="10">
        <v>1458134.53</v>
      </c>
      <c r="AN46" s="10">
        <v>280616.40000000002</v>
      </c>
      <c r="AO46" s="10">
        <v>213420.4</v>
      </c>
      <c r="AP46" s="10">
        <v>213420.4</v>
      </c>
      <c r="AQ46" s="10">
        <v>113522</v>
      </c>
      <c r="AR46" s="10">
        <v>35000</v>
      </c>
      <c r="AS46" s="10">
        <v>35000</v>
      </c>
      <c r="AT46" s="15">
        <v>30000</v>
      </c>
      <c r="AU46" s="15">
        <v>188395.91</v>
      </c>
      <c r="AV46" s="15">
        <v>54567.91</v>
      </c>
      <c r="AW46" s="15">
        <v>9864.24</v>
      </c>
      <c r="AX46" s="15">
        <v>3191.24</v>
      </c>
      <c r="AY46" s="15">
        <v>493500.58</v>
      </c>
      <c r="AZ46" s="15">
        <v>971477.2</v>
      </c>
      <c r="BA46" s="15">
        <v>826840.2</v>
      </c>
      <c r="BB46" s="15"/>
      <c r="BC46" s="15">
        <v>29567.06</v>
      </c>
      <c r="BD46" s="15">
        <v>14300</v>
      </c>
      <c r="BE46" s="15">
        <v>1300</v>
      </c>
      <c r="BF46" s="15">
        <v>1300</v>
      </c>
      <c r="BG46" s="15">
        <v>30000</v>
      </c>
      <c r="BH46" s="15">
        <v>16214.09</v>
      </c>
      <c r="BI46" s="15">
        <v>241095.8</v>
      </c>
    </row>
    <row r="47" spans="1:61">
      <c r="A47" s="7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>
        <v>379032.25</v>
      </c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14"/>
      <c r="AU47" s="14"/>
      <c r="AV47" s="14"/>
      <c r="AW47" s="14"/>
      <c r="AX47" s="14"/>
      <c r="AY47" s="14">
        <v>312586.67</v>
      </c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>
      <c r="A48" s="7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</row>
    <row r="49" spans="1:61">
      <c r="A49" s="7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>
      <c r="A50" s="7" t="s">
        <v>47</v>
      </c>
      <c r="B50" s="10">
        <v>93047997.030000001</v>
      </c>
      <c r="C50" s="10">
        <v>395261182.41000003</v>
      </c>
      <c r="D50" s="10">
        <v>318593473.25999999</v>
      </c>
      <c r="E50" s="10">
        <v>255184036.83000001</v>
      </c>
      <c r="F50" s="10">
        <v>108743996.23999999</v>
      </c>
      <c r="G50" s="10">
        <v>248561005.09</v>
      </c>
      <c r="H50" s="10">
        <v>330187764.44</v>
      </c>
      <c r="I50" s="10">
        <v>174075608.56</v>
      </c>
      <c r="J50" s="10">
        <v>78033415.920000002</v>
      </c>
      <c r="K50" s="10">
        <v>469991802.61000001</v>
      </c>
      <c r="L50" s="10">
        <v>395369468.44</v>
      </c>
      <c r="M50" s="10">
        <v>223234782.84</v>
      </c>
      <c r="N50" s="10">
        <v>68099205.310000002</v>
      </c>
      <c r="O50" s="10">
        <v>138177111.72</v>
      </c>
      <c r="P50" s="10">
        <v>215710379.12</v>
      </c>
      <c r="Q50" s="10">
        <v>131545545.97</v>
      </c>
      <c r="R50" s="10">
        <v>57889750.759999998</v>
      </c>
      <c r="S50" s="10">
        <v>247775411.72</v>
      </c>
      <c r="T50" s="10">
        <v>313119499.49000001</v>
      </c>
      <c r="U50" s="10">
        <v>199322655.18000001</v>
      </c>
      <c r="V50" s="10">
        <v>76923107.150000006</v>
      </c>
      <c r="W50" s="10">
        <v>301457764.63</v>
      </c>
      <c r="X50" s="10">
        <v>253419992.69</v>
      </c>
      <c r="Y50" s="10">
        <v>155025396.94</v>
      </c>
      <c r="Z50" s="10">
        <v>59439958.509999998</v>
      </c>
      <c r="AA50" s="10">
        <v>354213234.64999998</v>
      </c>
      <c r="AB50" s="10">
        <v>278516562.32999998</v>
      </c>
      <c r="AC50" s="10">
        <v>196141121.22999999</v>
      </c>
      <c r="AD50" s="10">
        <v>93156139.129999995</v>
      </c>
      <c r="AE50" s="10">
        <v>305133325.24000001</v>
      </c>
      <c r="AF50" s="10">
        <v>252864711.13999999</v>
      </c>
      <c r="AG50" s="10">
        <v>116829186.13</v>
      </c>
      <c r="AH50" s="10">
        <v>54986082.859999999</v>
      </c>
      <c r="AI50" s="10">
        <v>136320461.5</v>
      </c>
      <c r="AJ50" s="10">
        <v>132057463.92</v>
      </c>
      <c r="AK50" s="10">
        <v>61625899.100000001</v>
      </c>
      <c r="AL50" s="10">
        <v>48473349.5</v>
      </c>
      <c r="AM50" s="10">
        <v>161683054.61000001</v>
      </c>
      <c r="AN50" s="10">
        <v>144369271.28999999</v>
      </c>
      <c r="AO50" s="10">
        <v>89625385.5</v>
      </c>
      <c r="AP50" s="10">
        <v>39086225.57</v>
      </c>
      <c r="AQ50" s="10">
        <v>230197340.03</v>
      </c>
      <c r="AR50" s="10">
        <v>169753914.38999999</v>
      </c>
      <c r="AS50" s="10">
        <v>95624758.200000003</v>
      </c>
      <c r="AT50" s="15">
        <v>35409299.450000003</v>
      </c>
      <c r="AU50" s="15">
        <v>190794179.41999999</v>
      </c>
      <c r="AV50" s="15">
        <v>141965743.65000001</v>
      </c>
      <c r="AW50" s="15">
        <v>82474919.159999996</v>
      </c>
      <c r="AX50" s="15">
        <v>46655988.539999999</v>
      </c>
      <c r="AY50" s="15">
        <v>149668732.78999999</v>
      </c>
      <c r="AZ50" s="15">
        <v>109736034.29000001</v>
      </c>
      <c r="BA50" s="15">
        <v>70707660.25</v>
      </c>
      <c r="BB50" s="15">
        <v>38671614.189999998</v>
      </c>
      <c r="BC50" s="15">
        <v>102915337.47</v>
      </c>
      <c r="BD50" s="15">
        <v>75763968.209999993</v>
      </c>
      <c r="BE50" s="15">
        <v>49055988.18</v>
      </c>
      <c r="BF50" s="15">
        <v>23990711.34</v>
      </c>
      <c r="BG50" s="15">
        <v>63187825.68</v>
      </c>
      <c r="BH50" s="15">
        <v>28760039.649999999</v>
      </c>
      <c r="BI50" s="15">
        <v>7547730.8300000001</v>
      </c>
    </row>
    <row r="51" spans="1:61">
      <c r="A51" s="7" t="s">
        <v>48</v>
      </c>
      <c r="B51" s="9">
        <v>11686920.17</v>
      </c>
      <c r="C51" s="9">
        <v>49406583.439999998</v>
      </c>
      <c r="D51" s="9">
        <v>46965866.719999999</v>
      </c>
      <c r="E51" s="9">
        <v>50352949.350000001</v>
      </c>
      <c r="F51" s="9">
        <v>17122808.23</v>
      </c>
      <c r="G51" s="9">
        <v>52716009.630000003</v>
      </c>
      <c r="H51" s="9">
        <v>52494703.729999997</v>
      </c>
      <c r="I51" s="9">
        <v>34555258.619999997</v>
      </c>
      <c r="J51" s="9">
        <v>10738979.27</v>
      </c>
      <c r="K51" s="9">
        <v>42035749.689999998</v>
      </c>
      <c r="L51" s="9">
        <v>32193404.440000001</v>
      </c>
      <c r="M51" s="9">
        <v>13413995.699999999</v>
      </c>
      <c r="N51" s="9">
        <v>2890108.57</v>
      </c>
      <c r="O51" s="9">
        <v>31162751.27</v>
      </c>
      <c r="P51" s="9">
        <v>19159980.27</v>
      </c>
      <c r="Q51" s="9">
        <v>12650223.029999999</v>
      </c>
      <c r="R51" s="9">
        <v>13332360</v>
      </c>
      <c r="S51" s="9">
        <v>60885073.670000002</v>
      </c>
      <c r="T51" s="9">
        <v>63651271.210000001</v>
      </c>
      <c r="U51" s="9">
        <v>40867606.759999998</v>
      </c>
      <c r="V51" s="9">
        <v>13387813.640000001</v>
      </c>
      <c r="W51" s="9">
        <v>50774377.909999996</v>
      </c>
      <c r="X51" s="9">
        <v>40233067.479999997</v>
      </c>
      <c r="Y51" s="9">
        <v>25480025.82</v>
      </c>
      <c r="Z51" s="9">
        <v>10427103.43</v>
      </c>
      <c r="AA51" s="9">
        <v>43764871.609999999</v>
      </c>
      <c r="AB51" s="9">
        <v>40535824.43</v>
      </c>
      <c r="AC51" s="9">
        <v>28038233.129999999</v>
      </c>
      <c r="AD51" s="9">
        <v>9866779.6500000004</v>
      </c>
      <c r="AE51" s="9">
        <v>47187722.829999998</v>
      </c>
      <c r="AF51" s="9">
        <v>43033420.159999996</v>
      </c>
      <c r="AG51" s="9">
        <v>23283372.68</v>
      </c>
      <c r="AH51" s="9">
        <v>10086859.99</v>
      </c>
      <c r="AI51" s="9">
        <v>21824682.379999999</v>
      </c>
      <c r="AJ51" s="9">
        <v>13611514.359999999</v>
      </c>
      <c r="AK51" s="9">
        <v>9629336.6300000008</v>
      </c>
      <c r="AL51" s="9">
        <v>4820319.4800000004</v>
      </c>
      <c r="AM51" s="9">
        <v>18569455.77</v>
      </c>
      <c r="AN51" s="9">
        <v>19867861.800000001</v>
      </c>
      <c r="AO51" s="9">
        <v>14887565.890000001</v>
      </c>
      <c r="AP51" s="9">
        <v>6200263.7999999998</v>
      </c>
      <c r="AQ51" s="9">
        <v>32858131.550000001</v>
      </c>
      <c r="AR51" s="9">
        <v>23069716.870000001</v>
      </c>
      <c r="AS51" s="9">
        <v>14637065.41</v>
      </c>
      <c r="AT51" s="14">
        <v>4250755.4000000004</v>
      </c>
      <c r="AU51" s="14">
        <v>25487902.920000002</v>
      </c>
      <c r="AV51" s="14">
        <v>21357133.809999999</v>
      </c>
      <c r="AW51" s="14">
        <v>12543409.869999999</v>
      </c>
      <c r="AX51" s="14">
        <v>6772402.4699999997</v>
      </c>
      <c r="AY51" s="14">
        <v>20842585.050000001</v>
      </c>
      <c r="AZ51" s="14">
        <v>16546920.199999999</v>
      </c>
      <c r="BA51" s="14">
        <v>10692664.09</v>
      </c>
      <c r="BB51" s="14">
        <v>5800742.1299999999</v>
      </c>
      <c r="BC51" s="14">
        <v>14753983.460000001</v>
      </c>
      <c r="BD51" s="14">
        <v>10909603.439999999</v>
      </c>
      <c r="BE51" s="14">
        <v>11750008.720000001</v>
      </c>
      <c r="BF51" s="14">
        <v>3598606.7</v>
      </c>
      <c r="BG51" s="14">
        <v>8329065.5800000001</v>
      </c>
      <c r="BH51" s="14">
        <v>2686010.39</v>
      </c>
      <c r="BI51" s="14">
        <v>379985.07</v>
      </c>
    </row>
    <row r="52" spans="1:61">
      <c r="A52" s="7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</row>
    <row r="53" spans="1:61">
      <c r="A53" s="7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>
      <c r="A54" s="7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</row>
    <row r="55" spans="1:61">
      <c r="A55" s="7" t="s">
        <v>52</v>
      </c>
      <c r="B55" s="9">
        <v>81361076.859999999</v>
      </c>
      <c r="C55" s="9">
        <v>345854598.97000003</v>
      </c>
      <c r="D55" s="9">
        <v>271627606.54000002</v>
      </c>
      <c r="E55" s="9">
        <v>204831087.47999999</v>
      </c>
      <c r="F55" s="9">
        <v>91621188.010000005</v>
      </c>
      <c r="G55" s="9">
        <v>195844995.46000001</v>
      </c>
      <c r="H55" s="9">
        <v>277693060.70999998</v>
      </c>
      <c r="I55" s="9">
        <v>139520349.94</v>
      </c>
      <c r="J55" s="9">
        <v>67294436.650000006</v>
      </c>
      <c r="K55" s="9">
        <v>427956052.92000002</v>
      </c>
      <c r="L55" s="9">
        <v>363176064</v>
      </c>
      <c r="M55" s="9">
        <v>209820787.13999999</v>
      </c>
      <c r="N55" s="9">
        <v>65209096.740000002</v>
      </c>
      <c r="O55" s="9">
        <v>107014360.45</v>
      </c>
      <c r="P55" s="9">
        <v>196550398.84999999</v>
      </c>
      <c r="Q55" s="9">
        <v>118895322.94</v>
      </c>
      <c r="R55" s="9">
        <v>44557390.759999998</v>
      </c>
      <c r="S55" s="9">
        <v>186890338.05000001</v>
      </c>
      <c r="T55" s="9">
        <v>249468228.28</v>
      </c>
      <c r="U55" s="9">
        <v>158455048.41999999</v>
      </c>
      <c r="V55" s="9">
        <v>63535293.509999998</v>
      </c>
      <c r="W55" s="9">
        <v>250683386.72</v>
      </c>
      <c r="X55" s="9">
        <v>213186925.21000001</v>
      </c>
      <c r="Y55" s="9">
        <v>129545371.12</v>
      </c>
      <c r="Z55" s="9">
        <v>49012855.079999998</v>
      </c>
      <c r="AA55" s="9">
        <v>310448363.04000002</v>
      </c>
      <c r="AB55" s="9">
        <v>237980737.90000001</v>
      </c>
      <c r="AC55" s="9">
        <v>168102888.09999999</v>
      </c>
      <c r="AD55" s="9">
        <v>83289359.480000004</v>
      </c>
      <c r="AE55" s="9">
        <v>257945602.41</v>
      </c>
      <c r="AF55" s="9">
        <v>209831290.97999999</v>
      </c>
      <c r="AG55" s="9">
        <v>93545813.450000003</v>
      </c>
      <c r="AH55" s="9">
        <v>44899222.869999997</v>
      </c>
      <c r="AI55" s="9">
        <v>114495779.12</v>
      </c>
      <c r="AJ55" s="9">
        <v>118445949.56</v>
      </c>
      <c r="AK55" s="9">
        <v>51996562.469999999</v>
      </c>
      <c r="AL55" s="9">
        <v>43653030.020000003</v>
      </c>
      <c r="AM55" s="9">
        <v>143113598.84</v>
      </c>
      <c r="AN55" s="9">
        <v>124501409.48999999</v>
      </c>
      <c r="AO55" s="9">
        <v>74737819.609999999</v>
      </c>
      <c r="AP55" s="9">
        <v>32885961.77</v>
      </c>
      <c r="AQ55" s="9">
        <v>197339208.47999999</v>
      </c>
      <c r="AR55" s="9">
        <v>146684197.52000001</v>
      </c>
      <c r="AS55" s="9">
        <v>80987692.790000007</v>
      </c>
      <c r="AT55" s="14">
        <v>31158544.050000001</v>
      </c>
      <c r="AU55" s="14">
        <v>165306276.5</v>
      </c>
      <c r="AV55" s="14">
        <v>120608609.84</v>
      </c>
      <c r="AW55" s="14">
        <v>69931509.290000007</v>
      </c>
      <c r="AX55" s="14">
        <v>39883586.07</v>
      </c>
      <c r="AY55" s="14">
        <v>128826147.73999999</v>
      </c>
      <c r="AZ55" s="14">
        <v>93189114.090000004</v>
      </c>
      <c r="BA55" s="14">
        <v>60014996.159999996</v>
      </c>
      <c r="BB55" s="14">
        <v>32870872.059999999</v>
      </c>
      <c r="BC55" s="14">
        <v>88161354.010000005</v>
      </c>
      <c r="BD55" s="14">
        <v>64854364.770000003</v>
      </c>
      <c r="BE55" s="14">
        <v>37305979.460000001</v>
      </c>
      <c r="BF55" s="14">
        <v>20392104.640000001</v>
      </c>
      <c r="BG55" s="14">
        <v>54858760.100000001</v>
      </c>
      <c r="BH55" s="14">
        <v>26074029.260000002</v>
      </c>
      <c r="BI55" s="14">
        <v>7167745.7599999998</v>
      </c>
    </row>
    <row r="56" spans="1:61">
      <c r="A56" s="7" t="s">
        <v>53</v>
      </c>
      <c r="B56" s="10">
        <v>81361076.859999999</v>
      </c>
      <c r="C56" s="10">
        <v>345854598.97000003</v>
      </c>
      <c r="D56" s="10">
        <v>271627606.54000002</v>
      </c>
      <c r="E56" s="10">
        <v>204831087.47999999</v>
      </c>
      <c r="F56" s="10">
        <v>91621188.010000005</v>
      </c>
      <c r="G56" s="10">
        <v>195844995.46000001</v>
      </c>
      <c r="H56" s="10">
        <v>277693060.70999998</v>
      </c>
      <c r="I56" s="10">
        <v>139520349.94</v>
      </c>
      <c r="J56" s="10">
        <v>67294436.650000006</v>
      </c>
      <c r="K56" s="10">
        <v>427956052.92000002</v>
      </c>
      <c r="L56" s="10">
        <v>363176064</v>
      </c>
      <c r="M56" s="10">
        <v>209820787.13999999</v>
      </c>
      <c r="N56" s="10">
        <v>65209096.740000002</v>
      </c>
      <c r="O56" s="10">
        <v>107014360.45</v>
      </c>
      <c r="P56" s="10">
        <v>196550398.84999999</v>
      </c>
      <c r="Q56" s="10">
        <v>118895322.94</v>
      </c>
      <c r="R56" s="10">
        <v>44557390.759999998</v>
      </c>
      <c r="S56" s="10">
        <v>186890338.05000001</v>
      </c>
      <c r="T56" s="10">
        <v>249468228.28</v>
      </c>
      <c r="U56" s="10">
        <v>158455048.41999999</v>
      </c>
      <c r="V56" s="10">
        <v>63535293.509999998</v>
      </c>
      <c r="W56" s="10">
        <v>250683386.72</v>
      </c>
      <c r="X56" s="10">
        <v>213186925.21000001</v>
      </c>
      <c r="Y56" s="10">
        <v>129545371.12</v>
      </c>
      <c r="Z56" s="10">
        <v>49012855.079999998</v>
      </c>
      <c r="AA56" s="10">
        <v>312179937.08999997</v>
      </c>
      <c r="AB56" s="10">
        <v>240977250.5</v>
      </c>
      <c r="AC56" s="10">
        <v>168102888.09999999</v>
      </c>
      <c r="AD56" s="10"/>
      <c r="AE56" s="10">
        <v>257945602.41</v>
      </c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</row>
    <row r="57" spans="1:61">
      <c r="A57" s="7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>
        <v>-1731574.05</v>
      </c>
      <c r="AB57" s="9">
        <v>-2996512.6</v>
      </c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</row>
    <row r="58" spans="1:61">
      <c r="A58" s="7" t="s">
        <v>55</v>
      </c>
      <c r="B58" s="10">
        <v>9245983.3599999994</v>
      </c>
      <c r="C58" s="10">
        <v>19563605.920000002</v>
      </c>
      <c r="D58" s="10">
        <v>16285458.949999999</v>
      </c>
      <c r="E58" s="10">
        <v>7345658.4000000004</v>
      </c>
      <c r="F58" s="10">
        <v>10683605.27</v>
      </c>
      <c r="G58" s="10">
        <v>-88552916.430000007</v>
      </c>
      <c r="H58" s="10">
        <v>-40336252.100000001</v>
      </c>
      <c r="I58" s="10">
        <v>-35848129.520000003</v>
      </c>
      <c r="J58" s="10">
        <v>-370587.14</v>
      </c>
      <c r="K58" s="10">
        <v>-2927157.05</v>
      </c>
      <c r="L58" s="10">
        <v>-226478.22</v>
      </c>
      <c r="M58" s="10">
        <v>-110808.25</v>
      </c>
      <c r="N58" s="10">
        <v>-84174.92</v>
      </c>
      <c r="O58" s="10">
        <v>-554819.26</v>
      </c>
      <c r="P58" s="10">
        <v>-303915.18</v>
      </c>
      <c r="Q58" s="10">
        <v>-118357.55</v>
      </c>
      <c r="R58" s="10">
        <v>-403567.04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>
        <v>-26313.59</v>
      </c>
      <c r="AF58" s="10">
        <v>-26313.59</v>
      </c>
      <c r="AG58" s="10">
        <v>-26313.59</v>
      </c>
      <c r="AH58" s="10">
        <v>-26313.59</v>
      </c>
      <c r="AI58" s="10">
        <v>-702532.2</v>
      </c>
      <c r="AJ58" s="10">
        <v>-555094.64</v>
      </c>
      <c r="AK58" s="10">
        <v>-367047</v>
      </c>
      <c r="AL58" s="10">
        <v>-229743.98</v>
      </c>
      <c r="AM58" s="10">
        <v>-549392.59</v>
      </c>
      <c r="AN58" s="10">
        <v>-499951.99</v>
      </c>
      <c r="AO58" s="10">
        <v>-309290.37</v>
      </c>
      <c r="AP58" s="10">
        <v>-140998.54</v>
      </c>
      <c r="AQ58" s="10"/>
      <c r="AR58" s="10"/>
      <c r="AS58" s="10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</row>
    <row r="59" spans="1:61">
      <c r="A59" s="7" t="s">
        <v>56</v>
      </c>
      <c r="B59" s="9">
        <v>72115093.5</v>
      </c>
      <c r="C59" s="9">
        <v>326290993.05000001</v>
      </c>
      <c r="D59" s="9">
        <v>255342147.59</v>
      </c>
      <c r="E59" s="9">
        <v>197485429.08000001</v>
      </c>
      <c r="F59" s="9">
        <v>80937582.739999995</v>
      </c>
      <c r="G59" s="9">
        <v>284397911.88999999</v>
      </c>
      <c r="H59" s="9">
        <v>318029312.81</v>
      </c>
      <c r="I59" s="9">
        <v>175368479.46000001</v>
      </c>
      <c r="J59" s="9">
        <v>67665023.790000007</v>
      </c>
      <c r="K59" s="9">
        <v>430883209.97000003</v>
      </c>
      <c r="L59" s="9">
        <v>363402542.22000003</v>
      </c>
      <c r="M59" s="9">
        <v>209931595.38999999</v>
      </c>
      <c r="N59" s="9">
        <v>65293271.659999996</v>
      </c>
      <c r="O59" s="9">
        <v>107569179.70999999</v>
      </c>
      <c r="P59" s="9">
        <v>196854314.03</v>
      </c>
      <c r="Q59" s="9">
        <v>119013680.48999999</v>
      </c>
      <c r="R59" s="9">
        <v>44960957.799999997</v>
      </c>
      <c r="S59" s="9">
        <v>186890338.05000001</v>
      </c>
      <c r="T59" s="9">
        <v>249468228.28</v>
      </c>
      <c r="U59" s="9">
        <v>158455048.41999999</v>
      </c>
      <c r="V59" s="9">
        <v>63535293.509999998</v>
      </c>
      <c r="W59" s="9">
        <v>250683386.72</v>
      </c>
      <c r="X59" s="9">
        <v>213186925.21000001</v>
      </c>
      <c r="Y59" s="9">
        <v>129545371.12</v>
      </c>
      <c r="Z59" s="9">
        <v>49012855.079999998</v>
      </c>
      <c r="AA59" s="9">
        <v>310448363.04000002</v>
      </c>
      <c r="AB59" s="9">
        <v>237980737.90000001</v>
      </c>
      <c r="AC59" s="9">
        <v>168102888.09999999</v>
      </c>
      <c r="AD59" s="9">
        <v>83289359.480000004</v>
      </c>
      <c r="AE59" s="9">
        <v>257971916</v>
      </c>
      <c r="AF59" s="9">
        <v>209857604.56999999</v>
      </c>
      <c r="AG59" s="9">
        <v>93572127.040000007</v>
      </c>
      <c r="AH59" s="9">
        <v>44925536.460000001</v>
      </c>
      <c r="AI59" s="9">
        <v>115198311.31999999</v>
      </c>
      <c r="AJ59" s="9">
        <v>119001044.2</v>
      </c>
      <c r="AK59" s="9">
        <v>52363609.469999999</v>
      </c>
      <c r="AL59" s="9">
        <v>43882774</v>
      </c>
      <c r="AM59" s="9">
        <v>143662991.43000001</v>
      </c>
      <c r="AN59" s="9">
        <v>125001361.48</v>
      </c>
      <c r="AO59" s="9">
        <v>75047109.980000004</v>
      </c>
      <c r="AP59" s="9">
        <v>33026960.309999999</v>
      </c>
      <c r="AQ59" s="9">
        <v>197339208.47999999</v>
      </c>
      <c r="AR59" s="9">
        <v>146684197.52000001</v>
      </c>
      <c r="AS59" s="9">
        <v>80987692.790000007</v>
      </c>
      <c r="AT59" s="14">
        <v>31158544.050000001</v>
      </c>
      <c r="AU59" s="14">
        <v>165306276.5</v>
      </c>
      <c r="AV59" s="14">
        <v>120608609.84</v>
      </c>
      <c r="AW59" s="14">
        <v>69931509.290000007</v>
      </c>
      <c r="AX59" s="14">
        <v>39883586.07</v>
      </c>
      <c r="AY59" s="14">
        <v>128826147.73999999</v>
      </c>
      <c r="AZ59" s="14">
        <v>93189114.090000004</v>
      </c>
      <c r="BA59" s="14">
        <v>60014996.159999996</v>
      </c>
      <c r="BB59" s="14">
        <v>32870872.059999999</v>
      </c>
      <c r="BC59" s="14">
        <v>88161354.010000005</v>
      </c>
      <c r="BD59" s="14">
        <v>64854364.770000003</v>
      </c>
      <c r="BE59" s="14">
        <v>37305979.460000001</v>
      </c>
      <c r="BF59" s="14">
        <v>20392104.640000001</v>
      </c>
      <c r="BG59" s="14">
        <v>54858760.100000001</v>
      </c>
      <c r="BH59" s="14">
        <v>26074029.260000002</v>
      </c>
      <c r="BI59" s="14">
        <v>7167745.7599999998</v>
      </c>
    </row>
    <row r="60" spans="1:61">
      <c r="A60" s="7" t="s">
        <v>57</v>
      </c>
      <c r="B60" s="10">
        <v>-7243403.2699999996</v>
      </c>
      <c r="C60" s="10">
        <v>24447503.609999999</v>
      </c>
      <c r="D60" s="10">
        <v>-56311165.520000003</v>
      </c>
      <c r="E60" s="10">
        <v>-20768921.789999999</v>
      </c>
      <c r="F60" s="10">
        <v>-34870743.310000002</v>
      </c>
      <c r="G60" s="10">
        <v>40731598.700000003</v>
      </c>
      <c r="H60" s="10">
        <v>66494404.130000003</v>
      </c>
      <c r="I60" s="10">
        <v>82666835.579999998</v>
      </c>
      <c r="J60" s="10">
        <v>-11541021.67</v>
      </c>
      <c r="K60" s="10">
        <v>68095496.090000004</v>
      </c>
      <c r="L60" s="10">
        <v>91326202.189999998</v>
      </c>
      <c r="M60" s="10">
        <v>44414022.280000001</v>
      </c>
      <c r="N60" s="10">
        <v>390132.04</v>
      </c>
      <c r="O60" s="10">
        <v>54965874.82</v>
      </c>
      <c r="P60" s="10">
        <v>4206095.09</v>
      </c>
      <c r="Q60" s="10">
        <v>-1724963.96</v>
      </c>
      <c r="R60" s="10">
        <v>11634211.390000001</v>
      </c>
      <c r="S60" s="10">
        <v>-58459470.520000003</v>
      </c>
      <c r="T60" s="10">
        <v>-28838225.879999999</v>
      </c>
      <c r="U60" s="10">
        <v>4034125.36</v>
      </c>
      <c r="V60" s="10">
        <v>2489256.12</v>
      </c>
      <c r="W60" s="10">
        <v>6459097.2199999997</v>
      </c>
      <c r="X60" s="10">
        <v>28970667.260000002</v>
      </c>
      <c r="Y60" s="10">
        <v>-26854.89</v>
      </c>
      <c r="Z60" s="10">
        <v>-20463938.600000001</v>
      </c>
      <c r="AA60" s="10">
        <v>39196675.890000001</v>
      </c>
      <c r="AB60" s="10">
        <v>38946229.68</v>
      </c>
      <c r="AC60" s="10">
        <v>17420055.43</v>
      </c>
      <c r="AD60" s="10">
        <v>-6408284.29</v>
      </c>
      <c r="AE60" s="10">
        <v>-16353492.359999999</v>
      </c>
      <c r="AF60" s="10">
        <v>-21674941.800000001</v>
      </c>
      <c r="AG60" s="10">
        <v>-10956821.560000001</v>
      </c>
      <c r="AH60" s="10">
        <v>-1289721.7</v>
      </c>
      <c r="AI60" s="10">
        <v>29585577.219999999</v>
      </c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>
        <v>0</v>
      </c>
      <c r="BF60" s="15"/>
      <c r="BG60" s="15"/>
      <c r="BH60" s="15"/>
      <c r="BI60" s="15">
        <v>0</v>
      </c>
    </row>
    <row r="61" spans="1:61">
      <c r="A61" s="7" t="s">
        <v>58</v>
      </c>
      <c r="B61" s="9">
        <v>74117673.590000004</v>
      </c>
      <c r="C61" s="9">
        <v>370302102.57999998</v>
      </c>
      <c r="D61" s="9">
        <v>215316441.02000001</v>
      </c>
      <c r="E61" s="9">
        <v>184062165.69</v>
      </c>
      <c r="F61" s="9">
        <v>56750444.700000003</v>
      </c>
      <c r="G61" s="9">
        <v>236576594.16</v>
      </c>
      <c r="H61" s="9">
        <v>344187464.83999997</v>
      </c>
      <c r="I61" s="9">
        <v>222187185.52000001</v>
      </c>
      <c r="J61" s="9">
        <v>55753414.979999997</v>
      </c>
      <c r="K61" s="9">
        <v>496051549.00999999</v>
      </c>
      <c r="L61" s="9">
        <v>454502266.19</v>
      </c>
      <c r="M61" s="9">
        <v>254234809.41999999</v>
      </c>
      <c r="N61" s="9">
        <v>65599228.780000001</v>
      </c>
      <c r="O61" s="9">
        <v>161980235.27000001</v>
      </c>
      <c r="P61" s="9">
        <v>200756493.94</v>
      </c>
      <c r="Q61" s="9">
        <v>117170358.98</v>
      </c>
      <c r="R61" s="9">
        <v>56191602.149999999</v>
      </c>
      <c r="S61" s="9">
        <v>128430867.53</v>
      </c>
      <c r="T61" s="9">
        <v>220630002.40000001</v>
      </c>
      <c r="U61" s="9">
        <v>162489173.78</v>
      </c>
      <c r="V61" s="9">
        <v>66024549.630000003</v>
      </c>
      <c r="W61" s="9">
        <v>257142483.94</v>
      </c>
      <c r="X61" s="9">
        <v>242157592.47</v>
      </c>
      <c r="Y61" s="9">
        <v>129518516.23</v>
      </c>
      <c r="Z61" s="9">
        <v>28548916.48</v>
      </c>
      <c r="AA61" s="9">
        <v>349645038.93000001</v>
      </c>
      <c r="AB61" s="9">
        <v>276926967.57999998</v>
      </c>
      <c r="AC61" s="9">
        <v>185522943.53</v>
      </c>
      <c r="AD61" s="9">
        <v>76881075.189999998</v>
      </c>
      <c r="AE61" s="9">
        <v>241592110.05000001</v>
      </c>
      <c r="AF61" s="9">
        <v>188156349.18000001</v>
      </c>
      <c r="AG61" s="9">
        <v>82588991.890000001</v>
      </c>
      <c r="AH61" s="9">
        <v>43609501.170000002</v>
      </c>
      <c r="AI61" s="9">
        <v>144081356.34</v>
      </c>
      <c r="AJ61" s="9">
        <v>118445949.56</v>
      </c>
      <c r="AK61" s="9">
        <v>51996562.469999999</v>
      </c>
      <c r="AL61" s="9">
        <v>43653030.020000003</v>
      </c>
      <c r="AM61" s="9">
        <v>143113598.84</v>
      </c>
      <c r="AN61" s="9">
        <v>124501409.48999999</v>
      </c>
      <c r="AO61" s="9">
        <v>74737819.609999999</v>
      </c>
      <c r="AP61" s="9">
        <v>32885961.77</v>
      </c>
      <c r="AQ61" s="9">
        <v>197339208.47999999</v>
      </c>
      <c r="AR61" s="9">
        <v>146684197.52000001</v>
      </c>
      <c r="AS61" s="9">
        <v>80987692.790000007</v>
      </c>
      <c r="AT61" s="14">
        <v>31158544.050000001</v>
      </c>
      <c r="AU61" s="14">
        <v>165306276.5</v>
      </c>
      <c r="AV61" s="14">
        <v>120608609.84</v>
      </c>
      <c r="AW61" s="14">
        <v>69931509.290000007</v>
      </c>
      <c r="AX61" s="14">
        <v>39883586.07</v>
      </c>
      <c r="AY61" s="14">
        <v>128826147.73999999</v>
      </c>
      <c r="AZ61" s="14">
        <v>93189114.090000004</v>
      </c>
      <c r="BA61" s="14"/>
      <c r="BB61" s="14">
        <v>32870872.059999999</v>
      </c>
      <c r="BC61" s="14">
        <v>88161354.010000005</v>
      </c>
      <c r="BD61" s="14">
        <v>64854364.770000003</v>
      </c>
      <c r="BE61" s="14">
        <v>37305979.460000001</v>
      </c>
      <c r="BF61" s="14">
        <v>20392104.640000001</v>
      </c>
      <c r="BG61" s="14">
        <v>54858760.100000001</v>
      </c>
      <c r="BH61" s="14">
        <v>26074029.260000002</v>
      </c>
      <c r="BI61" s="14">
        <v>7167745.7599999998</v>
      </c>
    </row>
    <row r="62" spans="1:61">
      <c r="A62" s="7" t="s">
        <v>59</v>
      </c>
      <c r="B62" s="10">
        <v>7527068.5499999998</v>
      </c>
      <c r="C62" s="10">
        <v>19804430.989999998</v>
      </c>
      <c r="D62" s="10">
        <v>6326263.9699999997</v>
      </c>
      <c r="E62" s="10">
        <v>5185834.09</v>
      </c>
      <c r="F62" s="10">
        <v>8090472.0199999996</v>
      </c>
      <c r="G62" s="10">
        <v>-77990293.150000006</v>
      </c>
      <c r="H62" s="10">
        <v>-20055673.129999999</v>
      </c>
      <c r="I62" s="10">
        <v>-15567550.550000001</v>
      </c>
      <c r="J62" s="10">
        <v>-370587.14</v>
      </c>
      <c r="K62" s="10">
        <v>-2927157.05</v>
      </c>
      <c r="L62" s="10">
        <v>-226478.22</v>
      </c>
      <c r="M62" s="10">
        <v>-110808.25</v>
      </c>
      <c r="N62" s="10">
        <v>-84174.92</v>
      </c>
      <c r="O62" s="10">
        <v>-554819.26</v>
      </c>
      <c r="P62" s="10">
        <v>-303915.18</v>
      </c>
      <c r="Q62" s="10">
        <v>-118357.55</v>
      </c>
      <c r="R62" s="10">
        <v>-403567.04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>
        <v>-26313.59</v>
      </c>
      <c r="AF62" s="10">
        <v>-26313.59</v>
      </c>
      <c r="AG62" s="10">
        <v>-26313.59</v>
      </c>
      <c r="AH62" s="10">
        <v>-26313.59</v>
      </c>
      <c r="AI62" s="10">
        <v>-702532.2</v>
      </c>
      <c r="AJ62" s="10">
        <v>-555094.64</v>
      </c>
      <c r="AK62" s="10">
        <v>-367047</v>
      </c>
      <c r="AL62" s="10">
        <v>-229743.98</v>
      </c>
      <c r="AM62" s="10">
        <v>-549392.59</v>
      </c>
      <c r="AN62" s="10">
        <v>-499951.99</v>
      </c>
      <c r="AO62" s="10">
        <v>-309290.37</v>
      </c>
      <c r="AP62" s="10">
        <v>-140998.54</v>
      </c>
      <c r="AQ62" s="10"/>
      <c r="AR62" s="10">
        <v>0</v>
      </c>
      <c r="AS62" s="10"/>
      <c r="AT62" s="15"/>
      <c r="AU62" s="15">
        <v>0</v>
      </c>
      <c r="AV62" s="15">
        <v>0</v>
      </c>
      <c r="AW62" s="15"/>
      <c r="AX62" s="15"/>
      <c r="AY62" s="15">
        <v>0</v>
      </c>
      <c r="AZ62" s="15"/>
      <c r="BA62" s="15"/>
      <c r="BB62" s="15"/>
      <c r="BC62" s="15"/>
      <c r="BD62" s="15"/>
      <c r="BE62" s="15"/>
      <c r="BF62" s="15"/>
      <c r="BG62" s="15"/>
      <c r="BH62" s="15"/>
      <c r="BI62" s="15"/>
    </row>
    <row r="63" spans="1:61">
      <c r="A63" s="7" t="s">
        <v>60</v>
      </c>
      <c r="B63" s="9">
        <v>66590605.039999999</v>
      </c>
      <c r="C63" s="9">
        <v>350497671.58999997</v>
      </c>
      <c r="D63" s="9">
        <v>208990177.05000001</v>
      </c>
      <c r="E63" s="9">
        <v>178876331.59999999</v>
      </c>
      <c r="F63" s="9">
        <v>48659972.68</v>
      </c>
      <c r="G63" s="9">
        <v>314566887.31</v>
      </c>
      <c r="H63" s="9">
        <v>364243137.97000003</v>
      </c>
      <c r="I63" s="9">
        <v>237754736.06999999</v>
      </c>
      <c r="J63" s="9">
        <v>56124002.119999997</v>
      </c>
      <c r="K63" s="9">
        <v>498978706.06</v>
      </c>
      <c r="L63" s="9">
        <v>454728744.41000003</v>
      </c>
      <c r="M63" s="9">
        <v>254345617.66999999</v>
      </c>
      <c r="N63" s="9">
        <v>65683403.700000003</v>
      </c>
      <c r="O63" s="9">
        <v>162535054.53</v>
      </c>
      <c r="P63" s="9">
        <v>201060409.12</v>
      </c>
      <c r="Q63" s="9">
        <v>117288716.53</v>
      </c>
      <c r="R63" s="9">
        <v>56595169.189999998</v>
      </c>
      <c r="S63" s="9">
        <v>128430867.53</v>
      </c>
      <c r="T63" s="9">
        <v>220630002.40000001</v>
      </c>
      <c r="U63" s="9">
        <v>162489173.78</v>
      </c>
      <c r="V63" s="9">
        <v>66024549.630000003</v>
      </c>
      <c r="W63" s="9">
        <v>257142483.94</v>
      </c>
      <c r="X63" s="9">
        <v>242157592.47</v>
      </c>
      <c r="Y63" s="9">
        <v>129518516.23</v>
      </c>
      <c r="Z63" s="9">
        <v>28548916.48</v>
      </c>
      <c r="AA63" s="9">
        <v>349645038.93000001</v>
      </c>
      <c r="AB63" s="9">
        <v>276926967.57999998</v>
      </c>
      <c r="AC63" s="9">
        <v>185522943.53</v>
      </c>
      <c r="AD63" s="9">
        <v>76881075.189999998</v>
      </c>
      <c r="AE63" s="9">
        <v>241618423.63999999</v>
      </c>
      <c r="AF63" s="9">
        <v>188182662.77000001</v>
      </c>
      <c r="AG63" s="9">
        <v>82615305.480000004</v>
      </c>
      <c r="AH63" s="9">
        <v>43635814.759999998</v>
      </c>
      <c r="AI63" s="9">
        <v>144783888.53999999</v>
      </c>
      <c r="AJ63" s="9">
        <v>119001044.2</v>
      </c>
      <c r="AK63" s="9">
        <v>52363609.469999999</v>
      </c>
      <c r="AL63" s="9">
        <v>43882774</v>
      </c>
      <c r="AM63" s="9">
        <v>143662991.43000001</v>
      </c>
      <c r="AN63" s="9">
        <v>125001361.48</v>
      </c>
      <c r="AO63" s="9">
        <v>75047109.980000004</v>
      </c>
      <c r="AP63" s="9">
        <v>33026960.309999999</v>
      </c>
      <c r="AQ63" s="9">
        <v>197339208.47999999</v>
      </c>
      <c r="AR63" s="9">
        <v>146684197.52000001</v>
      </c>
      <c r="AS63" s="9">
        <v>80987692.790000007</v>
      </c>
      <c r="AT63" s="14">
        <v>31158544.050000001</v>
      </c>
      <c r="AU63" s="14">
        <v>165306276.5</v>
      </c>
      <c r="AV63" s="14">
        <v>120608609.84</v>
      </c>
      <c r="AW63" s="14">
        <v>69931509.290000007</v>
      </c>
      <c r="AX63" s="14">
        <v>39883586.07</v>
      </c>
      <c r="AY63" s="14">
        <v>128826147.73999999</v>
      </c>
      <c r="AZ63" s="14">
        <v>93189114.090000004</v>
      </c>
      <c r="BA63" s="14"/>
      <c r="BB63" s="14">
        <v>32870872.059999999</v>
      </c>
      <c r="BC63" s="14">
        <v>88161354.010000005</v>
      </c>
      <c r="BD63" s="14">
        <v>64854364.770000003</v>
      </c>
      <c r="BE63" s="14">
        <v>37305979.460000001</v>
      </c>
      <c r="BF63" s="14">
        <v>20392104.640000001</v>
      </c>
      <c r="BG63" s="14">
        <v>54858760.100000001</v>
      </c>
      <c r="BH63" s="14">
        <v>26074029.260000002</v>
      </c>
      <c r="BI63" s="14">
        <v>7167745.7599999998</v>
      </c>
    </row>
    <row r="64" spans="1:61">
      <c r="A64" s="7" t="s">
        <v>61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</row>
    <row r="65" spans="1:61">
      <c r="A65" s="7" t="s">
        <v>62</v>
      </c>
      <c r="B65" s="9">
        <v>0.13020000000000001</v>
      </c>
      <c r="C65" s="9">
        <v>0.58899999999999997</v>
      </c>
      <c r="D65" s="9">
        <v>0.46050000000000002</v>
      </c>
      <c r="E65" s="9">
        <v>0.35580000000000001</v>
      </c>
      <c r="F65" s="9">
        <v>0.1457</v>
      </c>
      <c r="G65" s="9">
        <v>0.51070000000000004</v>
      </c>
      <c r="H65" s="9">
        <v>0.57079999999999997</v>
      </c>
      <c r="I65" s="9">
        <v>0.31469999999999998</v>
      </c>
      <c r="J65" s="9">
        <v>0.12139999999999999</v>
      </c>
      <c r="K65" s="9">
        <v>0.77190000000000003</v>
      </c>
      <c r="L65" s="9">
        <v>0.64990000000000003</v>
      </c>
      <c r="M65" s="9">
        <v>0.37480000000000002</v>
      </c>
      <c r="N65" s="9">
        <v>0.1164</v>
      </c>
      <c r="O65" s="9">
        <v>0.19159999999999999</v>
      </c>
      <c r="P65" s="9">
        <v>0.34889999999999999</v>
      </c>
      <c r="Q65" s="9">
        <v>0.21049999999999999</v>
      </c>
      <c r="R65" s="9">
        <v>7.9100000000000004E-2</v>
      </c>
      <c r="S65" s="9">
        <v>0.33410000000000001</v>
      </c>
      <c r="T65" s="9">
        <v>0.4415</v>
      </c>
      <c r="U65" s="9">
        <v>0.28039999999999998</v>
      </c>
      <c r="V65" s="9">
        <v>0.1124</v>
      </c>
      <c r="W65" s="9">
        <v>0.44450000000000001</v>
      </c>
      <c r="X65" s="9">
        <v>0.37730000000000002</v>
      </c>
      <c r="Y65" s="9">
        <v>0.22919999999999999</v>
      </c>
      <c r="Z65" s="9">
        <v>8.6699999999999999E-2</v>
      </c>
      <c r="AA65" s="9">
        <v>0.55669999999999997</v>
      </c>
      <c r="AB65" s="9">
        <v>0.49390000000000001</v>
      </c>
      <c r="AC65" s="9">
        <v>0.30730000000000002</v>
      </c>
      <c r="AD65" s="9">
        <v>0.18909999999999999</v>
      </c>
      <c r="AE65" s="9">
        <v>0.63460000000000005</v>
      </c>
      <c r="AF65" s="9">
        <v>0.5696</v>
      </c>
      <c r="AG65" s="9">
        <v>0.26779999999999998</v>
      </c>
      <c r="AH65" s="9">
        <v>0.1328</v>
      </c>
      <c r="AI65" s="9">
        <v>0.36109999999999998</v>
      </c>
      <c r="AJ65" s="9">
        <v>0.38069999999999998</v>
      </c>
      <c r="AK65" s="9">
        <v>0.17469999999999999</v>
      </c>
      <c r="AL65" s="9">
        <v>0.1293</v>
      </c>
      <c r="AM65" s="9">
        <v>0.55089999999999995</v>
      </c>
      <c r="AN65" s="9">
        <v>0.47949999999999998</v>
      </c>
      <c r="AO65" s="9">
        <v>0.28839999999999999</v>
      </c>
      <c r="AP65" s="9">
        <v>0.1648</v>
      </c>
      <c r="AQ65" s="9">
        <v>0.99</v>
      </c>
      <c r="AR65" s="9">
        <v>0.73540000000000005</v>
      </c>
      <c r="AS65" s="9">
        <v>0.40600000000000003</v>
      </c>
      <c r="AT65" s="14">
        <v>0.23430000000000001</v>
      </c>
      <c r="AU65" s="14">
        <v>1.25</v>
      </c>
      <c r="AV65" s="14">
        <v>1.0726</v>
      </c>
      <c r="AW65" s="14">
        <v>0.68120000000000003</v>
      </c>
      <c r="AX65" s="14">
        <v>0.45319999999999999</v>
      </c>
      <c r="AY65" s="14">
        <v>1.56</v>
      </c>
      <c r="AZ65" s="14">
        <v>1.1599999999999999</v>
      </c>
      <c r="BA65" s="14">
        <v>0.78</v>
      </c>
      <c r="BB65" s="14">
        <v>0.37</v>
      </c>
      <c r="BC65" s="14">
        <v>1.34</v>
      </c>
      <c r="BD65" s="14">
        <v>0.98</v>
      </c>
      <c r="BE65" s="14">
        <v>0.56999999999999995</v>
      </c>
      <c r="BF65" s="14">
        <v>0.31</v>
      </c>
      <c r="BG65" s="14">
        <v>0.91</v>
      </c>
      <c r="BH65" s="14">
        <v>0.43</v>
      </c>
      <c r="BI65" s="14">
        <v>1.43</v>
      </c>
    </row>
    <row r="66" spans="1:61">
      <c r="A66" s="7" t="s">
        <v>63</v>
      </c>
      <c r="B66" s="10">
        <v>0.13020000000000001</v>
      </c>
      <c r="C66" s="10">
        <v>0.58899999999999997</v>
      </c>
      <c r="D66" s="10">
        <v>0.46050000000000002</v>
      </c>
      <c r="E66" s="10">
        <v>0.35580000000000001</v>
      </c>
      <c r="F66" s="10">
        <v>0.1457</v>
      </c>
      <c r="G66" s="10">
        <v>0.51070000000000004</v>
      </c>
      <c r="H66" s="10">
        <v>0.57079999999999997</v>
      </c>
      <c r="I66" s="10">
        <v>0.31469999999999998</v>
      </c>
      <c r="J66" s="10">
        <v>0.12139999999999999</v>
      </c>
      <c r="K66" s="10">
        <v>0.77190000000000003</v>
      </c>
      <c r="L66" s="10">
        <v>0.64990000000000003</v>
      </c>
      <c r="M66" s="10">
        <v>0.37480000000000002</v>
      </c>
      <c r="N66" s="10">
        <v>0.1164</v>
      </c>
      <c r="O66" s="10">
        <v>0.19159999999999999</v>
      </c>
      <c r="P66" s="10">
        <v>0.34889999999999999</v>
      </c>
      <c r="Q66" s="10">
        <v>0.21049999999999999</v>
      </c>
      <c r="R66" s="10">
        <v>7.9100000000000004E-2</v>
      </c>
      <c r="S66" s="10">
        <v>0.33410000000000001</v>
      </c>
      <c r="T66" s="10">
        <v>0.4415</v>
      </c>
      <c r="U66" s="10">
        <v>0.28039999999999998</v>
      </c>
      <c r="V66" s="10">
        <v>0.1124</v>
      </c>
      <c r="W66" s="10">
        <v>0.44450000000000001</v>
      </c>
      <c r="X66" s="10">
        <v>0.37730000000000002</v>
      </c>
      <c r="Y66" s="10">
        <v>0.22919999999999999</v>
      </c>
      <c r="Z66" s="10">
        <v>8.6699999999999999E-2</v>
      </c>
      <c r="AA66" s="10">
        <v>0.55669999999999997</v>
      </c>
      <c r="AB66" s="10">
        <v>0.49390000000000001</v>
      </c>
      <c r="AC66" s="10">
        <v>0.30730000000000002</v>
      </c>
      <c r="AD66" s="10">
        <v>0.18909999999999999</v>
      </c>
      <c r="AE66" s="10">
        <v>0.63460000000000005</v>
      </c>
      <c r="AF66" s="10">
        <v>0.5696</v>
      </c>
      <c r="AG66" s="10">
        <v>0.26779999999999998</v>
      </c>
      <c r="AH66" s="10">
        <v>0.1328</v>
      </c>
      <c r="AI66" s="10">
        <v>0.36109999999999998</v>
      </c>
      <c r="AJ66" s="10">
        <v>0.38069999999999998</v>
      </c>
      <c r="AK66" s="10">
        <v>0.17469999999999999</v>
      </c>
      <c r="AL66" s="10">
        <v>0.1293</v>
      </c>
      <c r="AM66" s="10">
        <v>0.55030000000000001</v>
      </c>
      <c r="AN66" s="10">
        <v>0.47949999999999998</v>
      </c>
      <c r="AO66" s="10">
        <v>0.28839999999999999</v>
      </c>
      <c r="AP66" s="10">
        <v>0.1643</v>
      </c>
      <c r="AQ66" s="10">
        <v>0.98</v>
      </c>
      <c r="AR66" s="10">
        <v>0.73540000000000005</v>
      </c>
      <c r="AS66" s="10">
        <v>0.40600000000000003</v>
      </c>
      <c r="AT66" s="15">
        <v>0.23430000000000001</v>
      </c>
      <c r="AU66" s="15">
        <v>1.25</v>
      </c>
      <c r="AV66" s="15">
        <v>1.0726</v>
      </c>
      <c r="AW66" s="15">
        <v>0.68120000000000003</v>
      </c>
      <c r="AX66" s="15">
        <v>0.45319999999999999</v>
      </c>
      <c r="AY66" s="15">
        <v>1.56</v>
      </c>
      <c r="AZ66" s="15">
        <v>1.1599999999999999</v>
      </c>
      <c r="BA66" s="15">
        <v>0.78</v>
      </c>
      <c r="BB66" s="15">
        <v>0.37</v>
      </c>
      <c r="BC66" s="15">
        <v>1.34</v>
      </c>
      <c r="BD66" s="15">
        <v>0.98</v>
      </c>
      <c r="BE66" s="15">
        <v>0.56999999999999995</v>
      </c>
      <c r="BF66" s="15">
        <v>0.31</v>
      </c>
      <c r="BG66" s="15">
        <v>0.91</v>
      </c>
      <c r="BH66" s="15">
        <v>0.43</v>
      </c>
      <c r="BI66" s="15">
        <v>1.43</v>
      </c>
    </row>
    <row r="67" spans="1:61">
      <c r="A67" s="7" t="s">
        <v>64</v>
      </c>
      <c r="B67" s="11" t="s">
        <v>82</v>
      </c>
      <c r="C67" s="11" t="s">
        <v>82</v>
      </c>
      <c r="D67" s="11" t="s">
        <v>82</v>
      </c>
      <c r="E67" s="11" t="s">
        <v>82</v>
      </c>
      <c r="F67" s="11" t="s">
        <v>82</v>
      </c>
      <c r="G67" s="11" t="s">
        <v>82</v>
      </c>
      <c r="H67" s="11" t="s">
        <v>82</v>
      </c>
      <c r="I67" s="11" t="s">
        <v>82</v>
      </c>
      <c r="J67" s="11" t="s">
        <v>82</v>
      </c>
      <c r="K67" s="11" t="s">
        <v>82</v>
      </c>
      <c r="L67" s="11" t="s">
        <v>82</v>
      </c>
      <c r="M67" s="11" t="s">
        <v>82</v>
      </c>
      <c r="N67" s="11" t="s">
        <v>82</v>
      </c>
      <c r="O67" s="11" t="s">
        <v>82</v>
      </c>
      <c r="P67" s="11" t="s">
        <v>82</v>
      </c>
      <c r="Q67" s="11" t="s">
        <v>82</v>
      </c>
      <c r="R67" s="11" t="s">
        <v>82</v>
      </c>
      <c r="S67" s="11" t="s">
        <v>82</v>
      </c>
      <c r="T67" s="11" t="s">
        <v>82</v>
      </c>
      <c r="U67" s="11" t="s">
        <v>82</v>
      </c>
      <c r="V67" s="11" t="s">
        <v>82</v>
      </c>
      <c r="W67" s="11" t="s">
        <v>82</v>
      </c>
      <c r="X67" s="11" t="s">
        <v>82</v>
      </c>
      <c r="Y67" s="11" t="s">
        <v>82</v>
      </c>
      <c r="Z67" s="11" t="s">
        <v>82</v>
      </c>
      <c r="AA67" s="11" t="s">
        <v>82</v>
      </c>
      <c r="AB67" s="11" t="s">
        <v>82</v>
      </c>
      <c r="AC67" s="11" t="s">
        <v>82</v>
      </c>
      <c r="AD67" s="11" t="s">
        <v>82</v>
      </c>
      <c r="AE67" s="11" t="s">
        <v>82</v>
      </c>
      <c r="AF67" s="11" t="s">
        <v>82</v>
      </c>
      <c r="AG67" s="11" t="s">
        <v>82</v>
      </c>
      <c r="AH67" s="11" t="s">
        <v>82</v>
      </c>
      <c r="AI67" s="11" t="s">
        <v>82</v>
      </c>
      <c r="AJ67" s="11" t="s">
        <v>82</v>
      </c>
      <c r="AK67" s="11" t="s">
        <v>82</v>
      </c>
      <c r="AL67" s="11" t="s">
        <v>82</v>
      </c>
      <c r="AM67" s="11" t="s">
        <v>82</v>
      </c>
      <c r="AN67" s="11" t="s">
        <v>82</v>
      </c>
      <c r="AO67" s="11" t="s">
        <v>82</v>
      </c>
      <c r="AP67" s="11" t="s">
        <v>82</v>
      </c>
      <c r="AQ67" s="11" t="s">
        <v>82</v>
      </c>
      <c r="AR67" s="11" t="s">
        <v>82</v>
      </c>
      <c r="AS67" s="11" t="s">
        <v>82</v>
      </c>
      <c r="AT67" s="16" t="s">
        <v>82</v>
      </c>
      <c r="AU67" s="16" t="s">
        <v>82</v>
      </c>
      <c r="AV67" s="16" t="s">
        <v>82</v>
      </c>
      <c r="AW67" s="16" t="s">
        <v>82</v>
      </c>
      <c r="AX67" s="16" t="s">
        <v>82</v>
      </c>
      <c r="AY67" s="16" t="s">
        <v>82</v>
      </c>
      <c r="AZ67" s="16" t="s">
        <v>82</v>
      </c>
      <c r="BA67" s="16" t="s">
        <v>82</v>
      </c>
      <c r="BB67" s="16" t="s">
        <v>82</v>
      </c>
      <c r="BC67" s="16" t="s">
        <v>82</v>
      </c>
      <c r="BD67" s="16" t="s">
        <v>82</v>
      </c>
      <c r="BE67" s="16" t="s">
        <v>82</v>
      </c>
      <c r="BF67" s="16" t="s">
        <v>82</v>
      </c>
      <c r="BG67" s="16" t="s">
        <v>82</v>
      </c>
      <c r="BH67" s="16" t="s">
        <v>82</v>
      </c>
      <c r="BI67" s="16" t="s">
        <v>82</v>
      </c>
    </row>
    <row r="68" spans="1:61">
      <c r="A68" s="7" t="s">
        <v>65</v>
      </c>
      <c r="B68" s="12" t="s">
        <v>82</v>
      </c>
      <c r="C68" s="12" t="s">
        <v>82</v>
      </c>
      <c r="D68" s="12" t="s">
        <v>82</v>
      </c>
      <c r="E68" s="12" t="s">
        <v>82</v>
      </c>
      <c r="F68" s="12" t="s">
        <v>82</v>
      </c>
      <c r="G68" s="12" t="s">
        <v>82</v>
      </c>
      <c r="H68" s="12" t="s">
        <v>82</v>
      </c>
      <c r="I68" s="12" t="s">
        <v>82</v>
      </c>
      <c r="J68" s="12" t="s">
        <v>82</v>
      </c>
      <c r="K68" s="12" t="s">
        <v>82</v>
      </c>
      <c r="L68" s="12" t="s">
        <v>82</v>
      </c>
      <c r="M68" s="12" t="s">
        <v>82</v>
      </c>
      <c r="N68" s="12" t="s">
        <v>82</v>
      </c>
      <c r="O68" s="12" t="s">
        <v>82</v>
      </c>
      <c r="P68" s="12" t="s">
        <v>82</v>
      </c>
      <c r="Q68" s="12" t="s">
        <v>82</v>
      </c>
      <c r="R68" s="12" t="s">
        <v>82</v>
      </c>
      <c r="S68" s="12" t="s">
        <v>82</v>
      </c>
      <c r="T68" s="12" t="s">
        <v>82</v>
      </c>
      <c r="U68" s="12" t="s">
        <v>82</v>
      </c>
      <c r="V68" s="12" t="s">
        <v>82</v>
      </c>
      <c r="W68" s="12" t="s">
        <v>82</v>
      </c>
      <c r="X68" s="12" t="s">
        <v>82</v>
      </c>
      <c r="Y68" s="12" t="s">
        <v>82</v>
      </c>
      <c r="Z68" s="12" t="s">
        <v>82</v>
      </c>
      <c r="AA68" s="12" t="s">
        <v>82</v>
      </c>
      <c r="AB68" s="12" t="s">
        <v>82</v>
      </c>
      <c r="AC68" s="12" t="s">
        <v>82</v>
      </c>
      <c r="AD68" s="12" t="s">
        <v>82</v>
      </c>
      <c r="AE68" s="12" t="s">
        <v>82</v>
      </c>
      <c r="AF68" s="12" t="s">
        <v>82</v>
      </c>
      <c r="AG68" s="12" t="s">
        <v>82</v>
      </c>
      <c r="AH68" s="12" t="s">
        <v>82</v>
      </c>
      <c r="AI68" s="12" t="s">
        <v>82</v>
      </c>
      <c r="AJ68" s="12" t="s">
        <v>82</v>
      </c>
      <c r="AK68" s="12" t="s">
        <v>82</v>
      </c>
      <c r="AL68" s="12" t="s">
        <v>82</v>
      </c>
      <c r="AM68" s="12" t="s">
        <v>82</v>
      </c>
      <c r="AN68" s="12" t="s">
        <v>82</v>
      </c>
      <c r="AO68" s="12" t="s">
        <v>82</v>
      </c>
      <c r="AP68" s="12" t="s">
        <v>82</v>
      </c>
      <c r="AQ68" s="12" t="s">
        <v>82</v>
      </c>
      <c r="AR68" s="12" t="s">
        <v>82</v>
      </c>
      <c r="AS68" s="12" t="s">
        <v>82</v>
      </c>
      <c r="AT68" s="17" t="s">
        <v>82</v>
      </c>
      <c r="AU68" s="17" t="s">
        <v>82</v>
      </c>
      <c r="AV68" s="17" t="s">
        <v>82</v>
      </c>
      <c r="AW68" s="17" t="s">
        <v>82</v>
      </c>
      <c r="AX68" s="17" t="s">
        <v>82</v>
      </c>
      <c r="AY68" s="17" t="s">
        <v>82</v>
      </c>
      <c r="AZ68" s="17" t="s">
        <v>82</v>
      </c>
      <c r="BA68" s="17" t="s">
        <v>82</v>
      </c>
      <c r="BB68" s="17" t="s">
        <v>82</v>
      </c>
      <c r="BC68" s="17" t="s">
        <v>82</v>
      </c>
      <c r="BD68" s="17" t="s">
        <v>82</v>
      </c>
      <c r="BE68" s="17" t="s">
        <v>82</v>
      </c>
      <c r="BF68" s="17" t="s">
        <v>82</v>
      </c>
      <c r="BG68" s="17" t="s">
        <v>82</v>
      </c>
      <c r="BH68" s="17" t="s">
        <v>82</v>
      </c>
      <c r="BI68" s="17" t="s">
        <v>82</v>
      </c>
    </row>
    <row r="69" spans="1:61">
      <c r="A69" s="7" t="s">
        <v>66</v>
      </c>
      <c r="B69" s="11">
        <v>1</v>
      </c>
      <c r="C69" s="11">
        <v>1</v>
      </c>
      <c r="D69" s="11">
        <v>1</v>
      </c>
      <c r="E69" s="11">
        <v>1</v>
      </c>
      <c r="F69" s="11">
        <v>1</v>
      </c>
      <c r="G69" s="11">
        <v>1</v>
      </c>
      <c r="H69" s="11">
        <v>1</v>
      </c>
      <c r="I69" s="11">
        <v>1</v>
      </c>
      <c r="J69" s="11">
        <v>1</v>
      </c>
      <c r="K69" s="11">
        <v>1</v>
      </c>
      <c r="L69" s="11">
        <v>1</v>
      </c>
      <c r="M69" s="11">
        <v>1</v>
      </c>
      <c r="N69" s="11">
        <v>1</v>
      </c>
      <c r="O69" s="11">
        <v>1</v>
      </c>
      <c r="P69" s="11">
        <v>1</v>
      </c>
      <c r="Q69" s="11">
        <v>1</v>
      </c>
      <c r="R69" s="11">
        <v>1</v>
      </c>
      <c r="S69" s="11">
        <v>1</v>
      </c>
      <c r="T69" s="11">
        <v>1</v>
      </c>
      <c r="U69" s="11">
        <v>1</v>
      </c>
      <c r="V69" s="11">
        <v>1</v>
      </c>
      <c r="W69" s="11">
        <v>1</v>
      </c>
      <c r="X69" s="11">
        <v>1</v>
      </c>
      <c r="Y69" s="11">
        <v>1</v>
      </c>
      <c r="Z69" s="11">
        <v>1</v>
      </c>
      <c r="AA69" s="11">
        <v>1</v>
      </c>
      <c r="AB69" s="11">
        <v>1</v>
      </c>
      <c r="AC69" s="11">
        <v>1</v>
      </c>
      <c r="AD69" s="11">
        <v>1</v>
      </c>
      <c r="AE69" s="11">
        <v>1</v>
      </c>
      <c r="AF69" s="11">
        <v>1</v>
      </c>
      <c r="AG69" s="11">
        <v>1</v>
      </c>
      <c r="AH69" s="11">
        <v>1</v>
      </c>
      <c r="AI69" s="11">
        <v>1</v>
      </c>
      <c r="AJ69" s="11">
        <v>1</v>
      </c>
      <c r="AK69" s="11">
        <v>1</v>
      </c>
      <c r="AL69" s="11">
        <v>1</v>
      </c>
      <c r="AM69" s="11">
        <v>1</v>
      </c>
      <c r="AN69" s="11">
        <v>1</v>
      </c>
      <c r="AO69" s="11">
        <v>1</v>
      </c>
      <c r="AP69" s="11">
        <v>1</v>
      </c>
      <c r="AQ69" s="11">
        <v>1</v>
      </c>
      <c r="AR69" s="11">
        <v>1</v>
      </c>
      <c r="AS69" s="11">
        <v>1</v>
      </c>
      <c r="AT69" s="16">
        <v>1</v>
      </c>
      <c r="AU69" s="16">
        <v>1</v>
      </c>
      <c r="AV69" s="16">
        <v>1</v>
      </c>
      <c r="AW69" s="16">
        <v>1</v>
      </c>
      <c r="AX69" s="16">
        <v>1</v>
      </c>
      <c r="AY69" s="16">
        <v>1</v>
      </c>
      <c r="AZ69" s="16">
        <v>1</v>
      </c>
      <c r="BA69" s="16">
        <v>1</v>
      </c>
      <c r="BB69" s="16">
        <v>1</v>
      </c>
      <c r="BC69" s="16">
        <v>1</v>
      </c>
      <c r="BD69" s="16">
        <v>1</v>
      </c>
      <c r="BE69" s="16">
        <v>1</v>
      </c>
      <c r="BF69" s="16">
        <v>1</v>
      </c>
      <c r="BG69" s="16">
        <v>1</v>
      </c>
      <c r="BH69" s="16">
        <v>1</v>
      </c>
      <c r="BI69" s="16">
        <v>1</v>
      </c>
    </row>
    <row r="70" spans="1:61">
      <c r="A70" s="7" t="s">
        <v>67</v>
      </c>
      <c r="B70" s="21" t="s">
        <v>83</v>
      </c>
      <c r="C70" s="21" t="s">
        <v>83</v>
      </c>
      <c r="D70" s="21" t="s">
        <v>83</v>
      </c>
      <c r="E70" s="21" t="s">
        <v>83</v>
      </c>
      <c r="F70" s="21" t="s">
        <v>83</v>
      </c>
      <c r="G70" s="21" t="s">
        <v>83</v>
      </c>
      <c r="H70" s="21" t="s">
        <v>83</v>
      </c>
      <c r="I70" s="21" t="s">
        <v>83</v>
      </c>
      <c r="J70" s="21" t="s">
        <v>83</v>
      </c>
      <c r="K70" s="21" t="s">
        <v>83</v>
      </c>
      <c r="L70" s="21" t="s">
        <v>83</v>
      </c>
      <c r="M70" s="21" t="s">
        <v>83</v>
      </c>
      <c r="N70" s="21" t="s">
        <v>83</v>
      </c>
      <c r="O70" s="21" t="s">
        <v>83</v>
      </c>
      <c r="P70" s="21" t="s">
        <v>83</v>
      </c>
      <c r="Q70" s="21" t="s">
        <v>83</v>
      </c>
      <c r="R70" s="21" t="s">
        <v>83</v>
      </c>
      <c r="S70" s="21" t="s">
        <v>83</v>
      </c>
      <c r="T70" s="21" t="s">
        <v>83</v>
      </c>
      <c r="U70" s="21" t="s">
        <v>83</v>
      </c>
      <c r="V70" s="21" t="s">
        <v>83</v>
      </c>
      <c r="W70" s="21" t="s">
        <v>83</v>
      </c>
      <c r="X70" s="21" t="s">
        <v>83</v>
      </c>
      <c r="Y70" s="21" t="s">
        <v>83</v>
      </c>
      <c r="Z70" s="21" t="s">
        <v>83</v>
      </c>
      <c r="AA70" s="21" t="s">
        <v>83</v>
      </c>
      <c r="AB70" s="21" t="s">
        <v>83</v>
      </c>
      <c r="AC70" s="21" t="s">
        <v>83</v>
      </c>
      <c r="AD70" s="21" t="s">
        <v>83</v>
      </c>
      <c r="AE70" s="21" t="s">
        <v>83</v>
      </c>
      <c r="AF70" s="21" t="s">
        <v>83</v>
      </c>
      <c r="AG70" s="21" t="s">
        <v>83</v>
      </c>
      <c r="AH70" s="21" t="s">
        <v>83</v>
      </c>
      <c r="AI70" s="21" t="s">
        <v>83</v>
      </c>
      <c r="AJ70" s="21" t="s">
        <v>83</v>
      </c>
      <c r="AK70" s="21" t="s">
        <v>83</v>
      </c>
      <c r="AL70" s="21" t="s">
        <v>83</v>
      </c>
      <c r="AM70" s="21" t="s">
        <v>83</v>
      </c>
      <c r="AN70" s="21" t="s">
        <v>83</v>
      </c>
      <c r="AO70" s="21" t="s">
        <v>83</v>
      </c>
      <c r="AP70" s="21" t="s">
        <v>83</v>
      </c>
      <c r="AQ70" s="21" t="s">
        <v>83</v>
      </c>
      <c r="AR70" s="21" t="s">
        <v>83</v>
      </c>
      <c r="AS70" s="21" t="s">
        <v>83</v>
      </c>
      <c r="AT70" s="23" t="s">
        <v>83</v>
      </c>
      <c r="AU70" s="23" t="s">
        <v>83</v>
      </c>
      <c r="AV70" s="23" t="s">
        <v>83</v>
      </c>
      <c r="AW70" s="23" t="s">
        <v>83</v>
      </c>
      <c r="AX70" s="23" t="s">
        <v>83</v>
      </c>
      <c r="AY70" s="23" t="s">
        <v>83</v>
      </c>
      <c r="AZ70" s="23" t="s">
        <v>83</v>
      </c>
      <c r="BA70" s="23" t="s">
        <v>83</v>
      </c>
      <c r="BB70" s="23" t="s">
        <v>83</v>
      </c>
      <c r="BC70" s="23" t="s">
        <v>83</v>
      </c>
      <c r="BD70" s="23" t="s">
        <v>83</v>
      </c>
      <c r="BE70" s="23" t="s">
        <v>83</v>
      </c>
      <c r="BF70" s="23" t="s">
        <v>83</v>
      </c>
      <c r="BG70" s="23" t="s">
        <v>83</v>
      </c>
      <c r="BH70" s="23" t="s">
        <v>83</v>
      </c>
      <c r="BI70" s="23" t="s">
        <v>83</v>
      </c>
    </row>
    <row r="71" spans="1:61">
      <c r="A71" s="7" t="s">
        <v>68</v>
      </c>
      <c r="B71" s="22"/>
      <c r="C71" s="22">
        <v>15</v>
      </c>
      <c r="D71" s="22"/>
      <c r="E71" s="22"/>
      <c r="F71" s="22"/>
      <c r="G71" s="22">
        <v>15</v>
      </c>
      <c r="H71" s="22"/>
      <c r="I71" s="22"/>
      <c r="J71" s="22"/>
      <c r="K71" s="22">
        <v>15</v>
      </c>
      <c r="L71" s="22"/>
      <c r="M71" s="22"/>
      <c r="N71" s="22"/>
      <c r="O71" s="22">
        <v>15</v>
      </c>
      <c r="P71" s="22"/>
      <c r="Q71" s="22"/>
      <c r="R71" s="22"/>
      <c r="S71" s="22">
        <v>15</v>
      </c>
      <c r="T71" s="22"/>
      <c r="U71" s="22"/>
      <c r="V71" s="22"/>
      <c r="W71" s="22">
        <v>15</v>
      </c>
      <c r="X71" s="22"/>
      <c r="Y71" s="22"/>
      <c r="Z71" s="22"/>
      <c r="AA71" s="22">
        <v>15</v>
      </c>
      <c r="AB71" s="22"/>
      <c r="AC71" s="22"/>
      <c r="AD71" s="22"/>
      <c r="AE71" s="22">
        <v>15</v>
      </c>
      <c r="AF71" s="22"/>
      <c r="AG71" s="22"/>
      <c r="AH71" s="22"/>
      <c r="AI71" s="22">
        <v>15</v>
      </c>
      <c r="AJ71" s="22"/>
      <c r="AK71" s="22"/>
      <c r="AL71" s="22"/>
      <c r="AM71" s="22">
        <v>15</v>
      </c>
      <c r="AN71" s="22"/>
      <c r="AO71" s="22"/>
      <c r="AP71" s="22"/>
      <c r="AQ71" s="22">
        <v>15</v>
      </c>
      <c r="AR71" s="22"/>
      <c r="AS71" s="22"/>
      <c r="AT71" s="24"/>
      <c r="AU71" s="24">
        <v>15</v>
      </c>
      <c r="AV71" s="24"/>
      <c r="AW71" s="24"/>
      <c r="AX71" s="24"/>
      <c r="AY71" s="24">
        <v>15</v>
      </c>
      <c r="AZ71" s="24"/>
      <c r="BA71" s="24"/>
      <c r="BB71" s="24"/>
      <c r="BC71" s="24">
        <v>15</v>
      </c>
      <c r="BD71" s="24"/>
      <c r="BE71" s="24"/>
      <c r="BF71" s="24"/>
      <c r="BG71" s="24">
        <v>15</v>
      </c>
      <c r="BH71" s="24">
        <v>12.5</v>
      </c>
      <c r="BI71" s="24">
        <v>12.5</v>
      </c>
    </row>
    <row r="72" spans="1:61">
      <c r="A72" s="7" t="s">
        <v>69</v>
      </c>
      <c r="B72" s="21"/>
      <c r="C72" s="21" t="s">
        <v>85</v>
      </c>
      <c r="D72" s="21"/>
      <c r="E72" s="21"/>
      <c r="F72" s="21"/>
      <c r="G72" s="21" t="s">
        <v>85</v>
      </c>
      <c r="H72" s="21"/>
      <c r="I72" s="21"/>
      <c r="J72" s="21"/>
      <c r="K72" s="21" t="s">
        <v>85</v>
      </c>
      <c r="L72" s="21"/>
      <c r="M72" s="21"/>
      <c r="N72" s="21"/>
      <c r="O72" s="21" t="s">
        <v>85</v>
      </c>
      <c r="P72" s="21"/>
      <c r="Q72" s="21"/>
      <c r="R72" s="21"/>
      <c r="S72" s="21" t="s">
        <v>85</v>
      </c>
      <c r="T72" s="21"/>
      <c r="U72" s="21"/>
      <c r="V72" s="21"/>
      <c r="W72" s="21" t="s">
        <v>85</v>
      </c>
      <c r="X72" s="21"/>
      <c r="Y72" s="21"/>
      <c r="Z72" s="21"/>
      <c r="AA72" s="21" t="s">
        <v>85</v>
      </c>
      <c r="AB72" s="21"/>
      <c r="AC72" s="21"/>
      <c r="AD72" s="21"/>
      <c r="AE72" s="21" t="s">
        <v>85</v>
      </c>
      <c r="AF72" s="21"/>
      <c r="AG72" s="21"/>
      <c r="AH72" s="21"/>
      <c r="AI72" s="21" t="s">
        <v>85</v>
      </c>
      <c r="AJ72" s="21"/>
      <c r="AK72" s="21"/>
      <c r="AL72" s="21"/>
      <c r="AM72" s="21" t="s">
        <v>85</v>
      </c>
      <c r="AN72" s="21"/>
      <c r="AO72" s="21"/>
      <c r="AP72" s="21"/>
      <c r="AQ72" s="21" t="s">
        <v>85</v>
      </c>
      <c r="AR72" s="21"/>
      <c r="AS72" s="21"/>
      <c r="AT72" s="23"/>
      <c r="AU72" s="23" t="s">
        <v>85</v>
      </c>
      <c r="AV72" s="23"/>
      <c r="AW72" s="23"/>
      <c r="AX72" s="23"/>
      <c r="AY72" s="23" t="s">
        <v>85</v>
      </c>
      <c r="AZ72" s="23"/>
      <c r="BA72" s="23"/>
      <c r="BB72" s="23"/>
      <c r="BC72" s="23" t="s">
        <v>85</v>
      </c>
      <c r="BD72" s="23"/>
      <c r="BE72" s="23"/>
      <c r="BF72" s="23"/>
      <c r="BG72" s="23" t="s">
        <v>85</v>
      </c>
      <c r="BH72" s="23" t="s">
        <v>85</v>
      </c>
      <c r="BI72" s="23" t="s">
        <v>85</v>
      </c>
    </row>
    <row r="73" spans="1:61">
      <c r="A73" s="7" t="s">
        <v>70</v>
      </c>
      <c r="B73" s="22"/>
      <c r="C73" s="22" t="s">
        <v>86</v>
      </c>
      <c r="D73" s="22"/>
      <c r="E73" s="22"/>
      <c r="F73" s="22"/>
      <c r="G73" s="22" t="s">
        <v>86</v>
      </c>
      <c r="H73" s="22"/>
      <c r="I73" s="22"/>
      <c r="J73" s="22"/>
      <c r="K73" s="22" t="s">
        <v>86</v>
      </c>
      <c r="L73" s="22"/>
      <c r="M73" s="22"/>
      <c r="N73" s="22"/>
      <c r="O73" s="22" t="s">
        <v>86</v>
      </c>
      <c r="P73" s="22"/>
      <c r="Q73" s="22"/>
      <c r="R73" s="22"/>
      <c r="S73" s="22" t="s">
        <v>86</v>
      </c>
      <c r="T73" s="22"/>
      <c r="U73" s="22"/>
      <c r="V73" s="22"/>
      <c r="W73" s="22" t="s">
        <v>86</v>
      </c>
      <c r="X73" s="22"/>
      <c r="Y73" s="22"/>
      <c r="Z73" s="22"/>
      <c r="AA73" s="22" t="s">
        <v>86</v>
      </c>
      <c r="AB73" s="22"/>
      <c r="AC73" s="22"/>
      <c r="AD73" s="22"/>
      <c r="AE73" s="22" t="s">
        <v>86</v>
      </c>
      <c r="AF73" s="22"/>
      <c r="AG73" s="22"/>
      <c r="AH73" s="22"/>
      <c r="AI73" s="22" t="s">
        <v>86</v>
      </c>
      <c r="AJ73" s="22"/>
      <c r="AK73" s="22"/>
      <c r="AL73" s="22"/>
      <c r="AM73" s="22" t="s">
        <v>86</v>
      </c>
      <c r="AN73" s="22"/>
      <c r="AO73" s="22"/>
      <c r="AP73" s="22"/>
      <c r="AQ73" s="22" t="s">
        <v>86</v>
      </c>
      <c r="AR73" s="22"/>
      <c r="AS73" s="22"/>
      <c r="AT73" s="24"/>
      <c r="AU73" s="24" t="s">
        <v>86</v>
      </c>
      <c r="AV73" s="24"/>
      <c r="AW73" s="24"/>
      <c r="AX73" s="24"/>
      <c r="AY73" s="24" t="s">
        <v>86</v>
      </c>
      <c r="AZ73" s="24"/>
      <c r="BA73" s="24"/>
      <c r="BB73" s="24"/>
      <c r="BC73" s="24" t="s">
        <v>86</v>
      </c>
      <c r="BD73" s="24"/>
      <c r="BE73" s="24"/>
      <c r="BF73" s="24"/>
      <c r="BG73" s="24" t="s">
        <v>86</v>
      </c>
      <c r="BH73" s="24" t="s">
        <v>86</v>
      </c>
      <c r="BI73" s="24"/>
    </row>
    <row r="74" spans="1:61">
      <c r="A74" s="7" t="s">
        <v>71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</row>
    <row r="75" spans="1:61">
      <c r="A75" s="7" t="s">
        <v>72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</row>
    <row r="76" spans="1:61">
      <c r="A76" s="7" t="s">
        <v>73</v>
      </c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</row>
    <row r="77" spans="1:61">
      <c r="A77" s="7" t="s">
        <v>74</v>
      </c>
      <c r="B77" s="22">
        <v>45776</v>
      </c>
      <c r="C77" s="22">
        <v>45768</v>
      </c>
      <c r="D77" s="22">
        <v>45589</v>
      </c>
      <c r="E77" s="22">
        <v>45533</v>
      </c>
      <c r="F77" s="22">
        <v>45408</v>
      </c>
      <c r="G77" s="22">
        <v>45408</v>
      </c>
      <c r="H77" s="22">
        <v>45223</v>
      </c>
      <c r="I77" s="22">
        <v>45168</v>
      </c>
      <c r="J77" s="22">
        <v>45041</v>
      </c>
      <c r="K77" s="22">
        <v>45023</v>
      </c>
      <c r="L77" s="22">
        <v>44860</v>
      </c>
      <c r="M77" s="22">
        <v>44793</v>
      </c>
      <c r="N77" s="22">
        <v>44673</v>
      </c>
      <c r="O77" s="22">
        <v>44673</v>
      </c>
      <c r="P77" s="22">
        <v>44496</v>
      </c>
      <c r="Q77" s="22">
        <v>44428</v>
      </c>
      <c r="R77" s="22">
        <v>44303</v>
      </c>
      <c r="S77" s="22">
        <v>44303</v>
      </c>
      <c r="T77" s="22">
        <v>44121</v>
      </c>
      <c r="U77" s="22">
        <v>44050</v>
      </c>
      <c r="V77" s="22">
        <v>43950</v>
      </c>
      <c r="W77" s="22">
        <v>43936</v>
      </c>
      <c r="X77" s="22">
        <v>43768</v>
      </c>
      <c r="Y77" s="22">
        <v>43693</v>
      </c>
      <c r="Z77" s="22">
        <v>43575</v>
      </c>
      <c r="AA77" s="22">
        <v>43550</v>
      </c>
      <c r="AB77" s="22">
        <v>43402</v>
      </c>
      <c r="AC77" s="22">
        <v>43312</v>
      </c>
      <c r="AD77" s="22">
        <v>43215</v>
      </c>
      <c r="AE77" s="22">
        <v>43215</v>
      </c>
      <c r="AF77" s="22">
        <v>43036</v>
      </c>
      <c r="AG77" s="22">
        <v>42976</v>
      </c>
      <c r="AH77" s="22">
        <v>42846</v>
      </c>
      <c r="AI77" s="22">
        <v>42825</v>
      </c>
      <c r="AJ77" s="22">
        <v>42671</v>
      </c>
      <c r="AK77" s="22">
        <v>42607</v>
      </c>
      <c r="AL77" s="22">
        <v>42485</v>
      </c>
      <c r="AM77" s="22">
        <v>42399</v>
      </c>
      <c r="AN77" s="22">
        <v>42304</v>
      </c>
      <c r="AO77" s="22">
        <v>42229</v>
      </c>
      <c r="AP77" s="22">
        <v>42118</v>
      </c>
      <c r="AQ77" s="22">
        <v>42080</v>
      </c>
      <c r="AR77" s="22">
        <v>41939</v>
      </c>
      <c r="AS77" s="22">
        <v>41863</v>
      </c>
      <c r="AT77" s="24">
        <v>41750</v>
      </c>
      <c r="AU77" s="24">
        <v>41709</v>
      </c>
      <c r="AV77" s="24">
        <v>41572</v>
      </c>
      <c r="AW77" s="24">
        <v>41499</v>
      </c>
      <c r="AX77" s="24">
        <v>41386</v>
      </c>
      <c r="AY77" s="24">
        <v>41310</v>
      </c>
      <c r="AZ77" s="24">
        <v>41205</v>
      </c>
      <c r="BA77" s="24">
        <v>41135</v>
      </c>
      <c r="BB77" s="24">
        <v>41023</v>
      </c>
      <c r="BC77" s="24">
        <v>40963</v>
      </c>
      <c r="BD77" s="24">
        <v>41205</v>
      </c>
      <c r="BE77" s="24">
        <v>40854</v>
      </c>
      <c r="BF77" s="24">
        <v>41023</v>
      </c>
      <c r="BG77" s="24">
        <v>40963</v>
      </c>
      <c r="BH77" s="24">
        <v>40963</v>
      </c>
      <c r="BI77" s="24">
        <v>40854</v>
      </c>
    </row>
    <row r="78" spans="1:61">
      <c r="A78" s="7" t="s">
        <v>75</v>
      </c>
      <c r="B78" s="21" t="s">
        <v>84</v>
      </c>
      <c r="C78" s="21" t="s">
        <v>84</v>
      </c>
      <c r="D78" s="21" t="s">
        <v>84</v>
      </c>
      <c r="E78" s="21" t="s">
        <v>84</v>
      </c>
      <c r="F78" s="21" t="s">
        <v>84</v>
      </c>
      <c r="G78" s="21" t="s">
        <v>84</v>
      </c>
      <c r="H78" s="21" t="s">
        <v>84</v>
      </c>
      <c r="I78" s="21" t="s">
        <v>84</v>
      </c>
      <c r="J78" s="21" t="s">
        <v>84</v>
      </c>
      <c r="K78" s="21" t="s">
        <v>84</v>
      </c>
      <c r="L78" s="21" t="s">
        <v>84</v>
      </c>
      <c r="M78" s="21" t="s">
        <v>84</v>
      </c>
      <c r="N78" s="21" t="s">
        <v>84</v>
      </c>
      <c r="O78" s="21" t="s">
        <v>84</v>
      </c>
      <c r="P78" s="21" t="s">
        <v>84</v>
      </c>
      <c r="Q78" s="21" t="s">
        <v>84</v>
      </c>
      <c r="R78" s="21" t="s">
        <v>84</v>
      </c>
      <c r="S78" s="21" t="s">
        <v>84</v>
      </c>
      <c r="T78" s="21" t="s">
        <v>84</v>
      </c>
      <c r="U78" s="21" t="s">
        <v>84</v>
      </c>
      <c r="V78" s="21" t="s">
        <v>84</v>
      </c>
      <c r="W78" s="21" t="s">
        <v>84</v>
      </c>
      <c r="X78" s="21" t="s">
        <v>84</v>
      </c>
      <c r="Y78" s="21" t="s">
        <v>84</v>
      </c>
      <c r="Z78" s="21" t="s">
        <v>84</v>
      </c>
      <c r="AA78" s="21" t="s">
        <v>84</v>
      </c>
      <c r="AB78" s="21" t="s">
        <v>84</v>
      </c>
      <c r="AC78" s="21" t="s">
        <v>84</v>
      </c>
      <c r="AD78" s="21" t="s">
        <v>84</v>
      </c>
      <c r="AE78" s="21" t="s">
        <v>84</v>
      </c>
      <c r="AF78" s="21" t="s">
        <v>84</v>
      </c>
      <c r="AG78" s="21" t="s">
        <v>84</v>
      </c>
      <c r="AH78" s="21" t="s">
        <v>84</v>
      </c>
      <c r="AI78" s="21" t="s">
        <v>84</v>
      </c>
      <c r="AJ78" s="21" t="s">
        <v>84</v>
      </c>
      <c r="AK78" s="21" t="s">
        <v>84</v>
      </c>
      <c r="AL78" s="21" t="s">
        <v>84</v>
      </c>
      <c r="AM78" s="21" t="s">
        <v>84</v>
      </c>
      <c r="AN78" s="21" t="s">
        <v>84</v>
      </c>
      <c r="AO78" s="21" t="s">
        <v>84</v>
      </c>
      <c r="AP78" s="21" t="s">
        <v>84</v>
      </c>
      <c r="AQ78" s="21" t="s">
        <v>84</v>
      </c>
      <c r="AR78" s="21" t="s">
        <v>84</v>
      </c>
      <c r="AS78" s="21" t="s">
        <v>84</v>
      </c>
      <c r="AT78" s="23" t="s">
        <v>84</v>
      </c>
      <c r="AU78" s="23" t="s">
        <v>84</v>
      </c>
      <c r="AV78" s="23" t="s">
        <v>84</v>
      </c>
      <c r="AW78" s="23" t="s">
        <v>84</v>
      </c>
      <c r="AX78" s="23" t="s">
        <v>84</v>
      </c>
      <c r="AY78" s="23" t="s">
        <v>84</v>
      </c>
      <c r="AZ78" s="23" t="s">
        <v>84</v>
      </c>
      <c r="BA78" s="23" t="s">
        <v>84</v>
      </c>
      <c r="BB78" s="23" t="s">
        <v>84</v>
      </c>
      <c r="BC78" s="23" t="s">
        <v>84</v>
      </c>
      <c r="BD78" s="23" t="s">
        <v>84</v>
      </c>
      <c r="BE78" s="23" t="s">
        <v>84</v>
      </c>
      <c r="BF78" s="23" t="s">
        <v>84</v>
      </c>
      <c r="BG78" s="23" t="s">
        <v>84</v>
      </c>
      <c r="BH78" s="23" t="s">
        <v>84</v>
      </c>
      <c r="BI78" s="23" t="s">
        <v>84</v>
      </c>
    </row>
    <row r="79" spans="1:61">
      <c r="A79" s="7" t="s">
        <v>76</v>
      </c>
      <c r="B79" s="13" t="s">
        <v>78</v>
      </c>
      <c r="C79" s="13" t="s">
        <v>78</v>
      </c>
      <c r="D79" s="13" t="s">
        <v>78</v>
      </c>
      <c r="E79" s="13" t="s">
        <v>78</v>
      </c>
      <c r="F79" s="13" t="s">
        <v>78</v>
      </c>
      <c r="G79" s="13" t="s">
        <v>78</v>
      </c>
      <c r="H79" s="13" t="s">
        <v>78</v>
      </c>
      <c r="I79" s="13" t="s">
        <v>78</v>
      </c>
      <c r="J79" s="13" t="s">
        <v>78</v>
      </c>
      <c r="K79" s="13" t="s">
        <v>78</v>
      </c>
      <c r="L79" s="13" t="s">
        <v>78</v>
      </c>
      <c r="M79" s="13" t="s">
        <v>78</v>
      </c>
      <c r="N79" s="13" t="s">
        <v>78</v>
      </c>
      <c r="O79" s="13" t="s">
        <v>78</v>
      </c>
      <c r="P79" s="13" t="s">
        <v>78</v>
      </c>
      <c r="Q79" s="13" t="s">
        <v>78</v>
      </c>
      <c r="R79" s="13" t="s">
        <v>78</v>
      </c>
      <c r="S79" s="13" t="s">
        <v>78</v>
      </c>
      <c r="T79" s="13" t="s">
        <v>78</v>
      </c>
      <c r="U79" s="13" t="s">
        <v>78</v>
      </c>
      <c r="V79" s="13" t="s">
        <v>78</v>
      </c>
      <c r="W79" s="13" t="s">
        <v>78</v>
      </c>
      <c r="X79" s="13" t="s">
        <v>78</v>
      </c>
      <c r="Y79" s="13" t="s">
        <v>78</v>
      </c>
      <c r="Z79" s="13" t="s">
        <v>78</v>
      </c>
      <c r="AA79" s="13" t="s">
        <v>78</v>
      </c>
      <c r="AB79" s="13" t="s">
        <v>78</v>
      </c>
      <c r="AC79" s="13" t="s">
        <v>78</v>
      </c>
      <c r="AD79" s="13" t="s">
        <v>78</v>
      </c>
      <c r="AE79" s="13" t="s">
        <v>78</v>
      </c>
      <c r="AF79" s="13" t="s">
        <v>78</v>
      </c>
      <c r="AG79" s="13" t="s">
        <v>78</v>
      </c>
      <c r="AH79" s="13" t="s">
        <v>78</v>
      </c>
      <c r="AI79" s="13" t="s">
        <v>78</v>
      </c>
      <c r="AJ79" s="13" t="s">
        <v>78</v>
      </c>
      <c r="AK79" s="13" t="s">
        <v>78</v>
      </c>
      <c r="AL79" s="13" t="s">
        <v>78</v>
      </c>
      <c r="AM79" s="13" t="s">
        <v>78</v>
      </c>
      <c r="AN79" s="13" t="s">
        <v>78</v>
      </c>
      <c r="AO79" s="13" t="s">
        <v>78</v>
      </c>
      <c r="AP79" s="13" t="s">
        <v>78</v>
      </c>
      <c r="AQ79" s="13" t="s">
        <v>78</v>
      </c>
      <c r="AR79" s="13" t="s">
        <v>78</v>
      </c>
      <c r="AS79" s="13" t="s">
        <v>78</v>
      </c>
      <c r="AT79" s="18" t="s">
        <v>78</v>
      </c>
      <c r="AU79" s="18" t="s">
        <v>78</v>
      </c>
      <c r="AV79" s="18" t="s">
        <v>78</v>
      </c>
      <c r="AW79" s="18" t="s">
        <v>335</v>
      </c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DB66-C4C0-45C9-A1A5-54B00799394B}">
  <dimension ref="A1:BI131"/>
  <sheetViews>
    <sheetView zoomScale="115" zoomScaleNormal="115" workbookViewId="0">
      <pane xSplit="1" ySplit="6" topLeftCell="B124" activePane="bottomRight" state="frozen"/>
      <selection pane="topRight" activeCell="B1" sqref="B1"/>
      <selection pane="bottomLeft" activeCell="A6" sqref="A6"/>
      <selection pane="bottomRight" activeCell="A132" sqref="A132:XFD148"/>
    </sheetView>
  </sheetViews>
  <sheetFormatPr defaultRowHeight="14.5"/>
  <cols>
    <col min="1" max="1" width="53.7265625" bestFit="1" customWidth="1"/>
    <col min="2" max="2" width="14.6328125" bestFit="1" customWidth="1"/>
    <col min="3" max="5" width="15.54296875" bestFit="1" customWidth="1"/>
    <col min="6" max="6" width="13.90625" bestFit="1" customWidth="1"/>
    <col min="7" max="8" width="15.54296875" bestFit="1" customWidth="1"/>
    <col min="9" max="10" width="14.6328125" bestFit="1" customWidth="1"/>
    <col min="11" max="12" width="15.54296875" bestFit="1" customWidth="1"/>
    <col min="13" max="13" width="14.6328125" bestFit="1" customWidth="1"/>
    <col min="14" max="14" width="13.90625" bestFit="1" customWidth="1"/>
    <col min="15" max="15" width="15.54296875" bestFit="1" customWidth="1"/>
    <col min="16" max="18" width="14.6328125" bestFit="1" customWidth="1"/>
    <col min="19" max="20" width="15.54296875" bestFit="1" customWidth="1"/>
    <col min="21" max="22" width="14.6328125" bestFit="1" customWidth="1"/>
    <col min="23" max="23" width="15.54296875" bestFit="1" customWidth="1"/>
    <col min="24" max="25" width="14.6328125" bestFit="1" customWidth="1"/>
    <col min="26" max="30" width="13.90625" bestFit="1" customWidth="1"/>
    <col min="31" max="31" width="14.6328125" bestFit="1" customWidth="1"/>
    <col min="32" max="34" width="13.90625" bestFit="1" customWidth="1"/>
    <col min="35" max="35" width="14.6328125" bestFit="1" customWidth="1"/>
    <col min="36" max="43" width="13.90625" bestFit="1" customWidth="1"/>
    <col min="44" max="45" width="12.90625" bestFit="1" customWidth="1"/>
    <col min="46" max="46" width="12.54296875" bestFit="1" customWidth="1"/>
    <col min="47" max="47" width="11.08984375" bestFit="1" customWidth="1"/>
    <col min="48" max="49" width="12.54296875" bestFit="1" customWidth="1"/>
    <col min="50" max="51" width="11.08984375" bestFit="1" customWidth="1"/>
    <col min="52" max="52" width="12.54296875" bestFit="1" customWidth="1"/>
    <col min="53" max="53" width="12.26953125" bestFit="1" customWidth="1"/>
    <col min="54" max="55" width="10.08984375" bestFit="1" customWidth="1"/>
    <col min="56" max="56" width="12.26953125" bestFit="1" customWidth="1"/>
    <col min="57" max="58" width="10.36328125" bestFit="1" customWidth="1"/>
    <col min="59" max="61" width="12.54296875" bestFit="1" customWidth="1"/>
  </cols>
  <sheetData>
    <row r="1" spans="1:61">
      <c r="B1">
        <f>IF(MONTH(B6)=3,1,IF(MONTH(B6)=6,2,IF(MONTH(B6)=9,3,4)))</f>
        <v>1</v>
      </c>
      <c r="C1">
        <f t="shared" ref="C1:AS1" si="0">IF(MONTH(C6)=3,1,IF(MONTH(C6)=6,2,IF(MONTH(C6)=9,3,4)))</f>
        <v>4</v>
      </c>
      <c r="D1">
        <f t="shared" si="0"/>
        <v>3</v>
      </c>
      <c r="E1">
        <f t="shared" si="0"/>
        <v>2</v>
      </c>
      <c r="F1">
        <f t="shared" si="0"/>
        <v>1</v>
      </c>
      <c r="G1">
        <f t="shared" si="0"/>
        <v>4</v>
      </c>
      <c r="H1">
        <f t="shared" si="0"/>
        <v>3</v>
      </c>
      <c r="I1">
        <f t="shared" si="0"/>
        <v>2</v>
      </c>
      <c r="J1">
        <f t="shared" si="0"/>
        <v>1</v>
      </c>
      <c r="K1">
        <f t="shared" si="0"/>
        <v>4</v>
      </c>
      <c r="L1">
        <f t="shared" si="0"/>
        <v>3</v>
      </c>
      <c r="M1">
        <f t="shared" si="0"/>
        <v>2</v>
      </c>
      <c r="N1">
        <f t="shared" si="0"/>
        <v>1</v>
      </c>
      <c r="O1">
        <f t="shared" si="0"/>
        <v>4</v>
      </c>
      <c r="P1">
        <f t="shared" si="0"/>
        <v>3</v>
      </c>
      <c r="Q1">
        <f t="shared" si="0"/>
        <v>2</v>
      </c>
      <c r="R1">
        <f t="shared" si="0"/>
        <v>1</v>
      </c>
      <c r="S1">
        <f t="shared" si="0"/>
        <v>4</v>
      </c>
      <c r="T1">
        <f t="shared" si="0"/>
        <v>3</v>
      </c>
      <c r="U1">
        <f t="shared" si="0"/>
        <v>2</v>
      </c>
      <c r="V1">
        <f t="shared" si="0"/>
        <v>1</v>
      </c>
      <c r="W1">
        <f t="shared" si="0"/>
        <v>4</v>
      </c>
      <c r="X1">
        <f t="shared" si="0"/>
        <v>3</v>
      </c>
      <c r="Y1">
        <f t="shared" si="0"/>
        <v>2</v>
      </c>
      <c r="Z1">
        <f t="shared" si="0"/>
        <v>1</v>
      </c>
      <c r="AA1">
        <f t="shared" si="0"/>
        <v>4</v>
      </c>
      <c r="AB1">
        <f t="shared" si="0"/>
        <v>3</v>
      </c>
      <c r="AC1">
        <f t="shared" si="0"/>
        <v>2</v>
      </c>
      <c r="AD1">
        <f t="shared" si="0"/>
        <v>1</v>
      </c>
      <c r="AE1">
        <f t="shared" si="0"/>
        <v>4</v>
      </c>
      <c r="AF1">
        <f t="shared" si="0"/>
        <v>3</v>
      </c>
      <c r="AG1">
        <f t="shared" si="0"/>
        <v>2</v>
      </c>
      <c r="AH1">
        <f t="shared" si="0"/>
        <v>1</v>
      </c>
      <c r="AI1">
        <f t="shared" si="0"/>
        <v>4</v>
      </c>
      <c r="AJ1">
        <f t="shared" si="0"/>
        <v>3</v>
      </c>
      <c r="AK1">
        <f t="shared" si="0"/>
        <v>2</v>
      </c>
      <c r="AL1">
        <f t="shared" si="0"/>
        <v>1</v>
      </c>
      <c r="AM1">
        <f t="shared" si="0"/>
        <v>4</v>
      </c>
      <c r="AN1">
        <f t="shared" si="0"/>
        <v>3</v>
      </c>
      <c r="AO1">
        <f t="shared" si="0"/>
        <v>2</v>
      </c>
      <c r="AP1">
        <f t="shared" si="0"/>
        <v>1</v>
      </c>
      <c r="AQ1">
        <f t="shared" si="0"/>
        <v>4</v>
      </c>
      <c r="AR1">
        <f t="shared" si="0"/>
        <v>3</v>
      </c>
      <c r="AS1">
        <f t="shared" si="0"/>
        <v>2</v>
      </c>
    </row>
    <row r="2" spans="1:61">
      <c r="A2" s="1" t="s">
        <v>0</v>
      </c>
      <c r="B2" s="3" t="s">
        <v>2</v>
      </c>
    </row>
    <row r="3" spans="1:61">
      <c r="A3" s="1" t="s">
        <v>1</v>
      </c>
      <c r="B3" s="2" t="str">
        <f>[1]!S_INFO_NAME($B$2)</f>
        <v>三诺生物</v>
      </c>
    </row>
    <row r="4" spans="1:61">
      <c r="A4" s="8" t="str">
        <f>[1]!WFR(B2,"1988:2025","Func=Rpt.CFS21","rptType=1","singleSeason=0","unit=1","currencyType=ORIG","order=LEFT","rate=HISTORY","version=1","quarterindic=0","showcurrency=1","reportPeriod=31","cols=60;rows=125")</f>
        <v xml:space="preserve">                                                                                                              </v>
      </c>
    </row>
    <row r="5" spans="1:61">
      <c r="A5" s="5" t="s">
        <v>87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 spans="1:61">
      <c r="A6" s="6" t="s">
        <v>334</v>
      </c>
      <c r="B6" s="19">
        <v>45747</v>
      </c>
      <c r="C6" s="19">
        <v>45657</v>
      </c>
      <c r="D6" s="19">
        <v>45565</v>
      </c>
      <c r="E6" s="19">
        <v>45473</v>
      </c>
      <c r="F6" s="19">
        <v>45382</v>
      </c>
      <c r="G6" s="19">
        <v>45291</v>
      </c>
      <c r="H6" s="19">
        <v>45199</v>
      </c>
      <c r="I6" s="19">
        <v>45107</v>
      </c>
      <c r="J6" s="19">
        <v>45016</v>
      </c>
      <c r="K6" s="19">
        <v>44926</v>
      </c>
      <c r="L6" s="19">
        <v>44834</v>
      </c>
      <c r="M6" s="19">
        <v>44742</v>
      </c>
      <c r="N6" s="19">
        <v>44651</v>
      </c>
      <c r="O6" s="19">
        <v>44561</v>
      </c>
      <c r="P6" s="19">
        <v>44469</v>
      </c>
      <c r="Q6" s="19">
        <v>44377</v>
      </c>
      <c r="R6" s="19">
        <v>44286</v>
      </c>
      <c r="S6" s="19">
        <v>44196</v>
      </c>
      <c r="T6" s="19">
        <v>44104</v>
      </c>
      <c r="U6" s="19">
        <v>44012</v>
      </c>
      <c r="V6" s="19">
        <v>43921</v>
      </c>
      <c r="W6" s="19">
        <v>43830</v>
      </c>
      <c r="X6" s="19">
        <v>43738</v>
      </c>
      <c r="Y6" s="19">
        <v>43646</v>
      </c>
      <c r="Z6" s="19">
        <v>43555</v>
      </c>
      <c r="AA6" s="19">
        <v>43465</v>
      </c>
      <c r="AB6" s="19">
        <v>43373</v>
      </c>
      <c r="AC6" s="19">
        <v>43281</v>
      </c>
      <c r="AD6" s="19">
        <v>43190</v>
      </c>
      <c r="AE6" s="19">
        <v>43100</v>
      </c>
      <c r="AF6" s="19">
        <v>43008</v>
      </c>
      <c r="AG6" s="19">
        <v>42916</v>
      </c>
      <c r="AH6" s="19">
        <v>42825</v>
      </c>
      <c r="AI6" s="19">
        <v>42735</v>
      </c>
      <c r="AJ6" s="19">
        <v>42643</v>
      </c>
      <c r="AK6" s="19">
        <v>42551</v>
      </c>
      <c r="AL6" s="19">
        <v>42460</v>
      </c>
      <c r="AM6" s="19">
        <v>42369</v>
      </c>
      <c r="AN6" s="19">
        <v>42277</v>
      </c>
      <c r="AO6" s="19">
        <v>42185</v>
      </c>
      <c r="AP6" s="19">
        <v>42094</v>
      </c>
      <c r="AQ6" s="19">
        <v>42004</v>
      </c>
      <c r="AR6" s="19">
        <v>41912</v>
      </c>
      <c r="AS6" s="19">
        <v>41820</v>
      </c>
      <c r="AT6" s="20">
        <v>41729</v>
      </c>
      <c r="AU6" s="20">
        <v>41639</v>
      </c>
      <c r="AV6" s="20">
        <v>41547</v>
      </c>
      <c r="AW6" s="20">
        <v>41455</v>
      </c>
      <c r="AX6" s="20">
        <v>41364</v>
      </c>
      <c r="AY6" s="20">
        <v>41274</v>
      </c>
      <c r="AZ6" s="20">
        <v>41182</v>
      </c>
      <c r="BA6" s="20">
        <v>41090</v>
      </c>
      <c r="BB6" s="20">
        <v>40999</v>
      </c>
      <c r="BC6" s="20">
        <v>40908</v>
      </c>
      <c r="BD6" s="20">
        <v>40816</v>
      </c>
      <c r="BE6" s="20">
        <v>40724</v>
      </c>
      <c r="BF6" s="20">
        <v>40633</v>
      </c>
      <c r="BG6" s="20">
        <v>40543</v>
      </c>
      <c r="BH6" s="20">
        <v>40178</v>
      </c>
      <c r="BI6" s="20">
        <v>39813</v>
      </c>
    </row>
    <row r="7" spans="1:61">
      <c r="A7" s="7" t="s">
        <v>4</v>
      </c>
      <c r="B7" s="9" t="s">
        <v>77</v>
      </c>
      <c r="C7" s="9" t="s">
        <v>79</v>
      </c>
      <c r="D7" s="9" t="s">
        <v>80</v>
      </c>
      <c r="E7" s="9" t="s">
        <v>81</v>
      </c>
      <c r="F7" s="9" t="s">
        <v>77</v>
      </c>
      <c r="G7" s="9" t="s">
        <v>79</v>
      </c>
      <c r="H7" s="9" t="s">
        <v>80</v>
      </c>
      <c r="I7" s="9" t="s">
        <v>81</v>
      </c>
      <c r="J7" s="9" t="s">
        <v>77</v>
      </c>
      <c r="K7" s="9" t="s">
        <v>79</v>
      </c>
      <c r="L7" s="9" t="s">
        <v>80</v>
      </c>
      <c r="M7" s="9" t="s">
        <v>81</v>
      </c>
      <c r="N7" s="9" t="s">
        <v>77</v>
      </c>
      <c r="O7" s="9" t="s">
        <v>79</v>
      </c>
      <c r="P7" s="9" t="s">
        <v>80</v>
      </c>
      <c r="Q7" s="9" t="s">
        <v>81</v>
      </c>
      <c r="R7" s="9" t="s">
        <v>77</v>
      </c>
      <c r="S7" s="9" t="s">
        <v>79</v>
      </c>
      <c r="T7" s="9" t="s">
        <v>80</v>
      </c>
      <c r="U7" s="9" t="s">
        <v>81</v>
      </c>
      <c r="V7" s="9" t="s">
        <v>77</v>
      </c>
      <c r="W7" s="9" t="s">
        <v>79</v>
      </c>
      <c r="X7" s="9" t="s">
        <v>80</v>
      </c>
      <c r="Y7" s="9" t="s">
        <v>81</v>
      </c>
      <c r="Z7" s="9" t="s">
        <v>77</v>
      </c>
      <c r="AA7" s="9" t="s">
        <v>79</v>
      </c>
      <c r="AB7" s="9" t="s">
        <v>80</v>
      </c>
      <c r="AC7" s="9" t="s">
        <v>81</v>
      </c>
      <c r="AD7" s="9" t="s">
        <v>77</v>
      </c>
      <c r="AE7" s="9" t="s">
        <v>79</v>
      </c>
      <c r="AF7" s="9" t="s">
        <v>80</v>
      </c>
      <c r="AG7" s="9" t="s">
        <v>81</v>
      </c>
      <c r="AH7" s="9" t="s">
        <v>77</v>
      </c>
      <c r="AI7" s="9" t="s">
        <v>79</v>
      </c>
      <c r="AJ7" s="9" t="s">
        <v>80</v>
      </c>
      <c r="AK7" s="9" t="s">
        <v>81</v>
      </c>
      <c r="AL7" s="9" t="s">
        <v>77</v>
      </c>
      <c r="AM7" s="9" t="s">
        <v>79</v>
      </c>
      <c r="AN7" s="9" t="s">
        <v>80</v>
      </c>
      <c r="AO7" s="9" t="s">
        <v>81</v>
      </c>
      <c r="AP7" s="9" t="s">
        <v>77</v>
      </c>
      <c r="AQ7" s="9" t="s">
        <v>79</v>
      </c>
      <c r="AR7" s="9" t="s">
        <v>80</v>
      </c>
      <c r="AS7" s="9" t="s">
        <v>81</v>
      </c>
      <c r="AT7" s="14" t="s">
        <v>77</v>
      </c>
      <c r="AU7" s="14" t="s">
        <v>79</v>
      </c>
      <c r="AV7" s="14" t="s">
        <v>80</v>
      </c>
      <c r="AW7" s="14" t="s">
        <v>81</v>
      </c>
      <c r="AX7" s="14" t="s">
        <v>77</v>
      </c>
      <c r="AY7" s="14" t="s">
        <v>79</v>
      </c>
      <c r="AZ7" s="14" t="s">
        <v>80</v>
      </c>
      <c r="BA7" s="14" t="s">
        <v>81</v>
      </c>
      <c r="BB7" s="14" t="s">
        <v>77</v>
      </c>
      <c r="BC7" s="14" t="s">
        <v>79</v>
      </c>
      <c r="BD7" s="14" t="s">
        <v>80</v>
      </c>
      <c r="BE7" s="14" t="s">
        <v>81</v>
      </c>
      <c r="BF7" s="14" t="s">
        <v>77</v>
      </c>
      <c r="BG7" s="14" t="s">
        <v>79</v>
      </c>
      <c r="BH7" s="14" t="s">
        <v>79</v>
      </c>
      <c r="BI7" s="14" t="s">
        <v>79</v>
      </c>
    </row>
    <row r="8" spans="1:61">
      <c r="A8" s="7" t="s">
        <v>5</v>
      </c>
      <c r="B8" s="10" t="s">
        <v>78</v>
      </c>
      <c r="C8" s="10" t="s">
        <v>78</v>
      </c>
      <c r="D8" s="10" t="s">
        <v>78</v>
      </c>
      <c r="E8" s="10" t="s">
        <v>78</v>
      </c>
      <c r="F8" s="10" t="s">
        <v>78</v>
      </c>
      <c r="G8" s="10" t="s">
        <v>78</v>
      </c>
      <c r="H8" s="10" t="s">
        <v>78</v>
      </c>
      <c r="I8" s="10" t="s">
        <v>78</v>
      </c>
      <c r="J8" s="10" t="s">
        <v>78</v>
      </c>
      <c r="K8" s="10" t="s">
        <v>78</v>
      </c>
      <c r="L8" s="10" t="s">
        <v>78</v>
      </c>
      <c r="M8" s="10" t="s">
        <v>78</v>
      </c>
      <c r="N8" s="10" t="s">
        <v>78</v>
      </c>
      <c r="O8" s="10" t="s">
        <v>78</v>
      </c>
      <c r="P8" s="10" t="s">
        <v>78</v>
      </c>
      <c r="Q8" s="10" t="s">
        <v>78</v>
      </c>
      <c r="R8" s="10" t="s">
        <v>78</v>
      </c>
      <c r="S8" s="10" t="s">
        <v>78</v>
      </c>
      <c r="T8" s="10" t="s">
        <v>78</v>
      </c>
      <c r="U8" s="10" t="s">
        <v>78</v>
      </c>
      <c r="V8" s="10" t="s">
        <v>78</v>
      </c>
      <c r="W8" s="10" t="s">
        <v>78</v>
      </c>
      <c r="X8" s="10" t="s">
        <v>78</v>
      </c>
      <c r="Y8" s="10" t="s">
        <v>78</v>
      </c>
      <c r="Z8" s="10" t="s">
        <v>78</v>
      </c>
      <c r="AA8" s="10" t="s">
        <v>78</v>
      </c>
      <c r="AB8" s="10" t="s">
        <v>78</v>
      </c>
      <c r="AC8" s="10" t="s">
        <v>78</v>
      </c>
      <c r="AD8" s="10" t="s">
        <v>78</v>
      </c>
      <c r="AE8" s="10" t="s">
        <v>78</v>
      </c>
      <c r="AF8" s="10" t="s">
        <v>78</v>
      </c>
      <c r="AG8" s="10" t="s">
        <v>78</v>
      </c>
      <c r="AH8" s="10" t="s">
        <v>78</v>
      </c>
      <c r="AI8" s="10" t="s">
        <v>78</v>
      </c>
      <c r="AJ8" s="10" t="s">
        <v>78</v>
      </c>
      <c r="AK8" s="10" t="s">
        <v>78</v>
      </c>
      <c r="AL8" s="10" t="s">
        <v>78</v>
      </c>
      <c r="AM8" s="10" t="s">
        <v>78</v>
      </c>
      <c r="AN8" s="10" t="s">
        <v>78</v>
      </c>
      <c r="AO8" s="10" t="s">
        <v>78</v>
      </c>
      <c r="AP8" s="10" t="s">
        <v>78</v>
      </c>
      <c r="AQ8" s="10" t="s">
        <v>78</v>
      </c>
      <c r="AR8" s="10" t="s">
        <v>78</v>
      </c>
      <c r="AS8" s="10" t="s">
        <v>78</v>
      </c>
      <c r="AT8" s="15" t="s">
        <v>78</v>
      </c>
      <c r="AU8" s="15" t="s">
        <v>78</v>
      </c>
      <c r="AV8" s="15" t="s">
        <v>78</v>
      </c>
      <c r="AW8" s="15" t="s">
        <v>78</v>
      </c>
      <c r="AX8" s="15" t="s">
        <v>78</v>
      </c>
      <c r="AY8" s="15" t="s">
        <v>78</v>
      </c>
      <c r="AZ8" s="15" t="s">
        <v>78</v>
      </c>
      <c r="BA8" s="15" t="s">
        <v>78</v>
      </c>
      <c r="BB8" s="15" t="s">
        <v>78</v>
      </c>
      <c r="BC8" s="15" t="s">
        <v>78</v>
      </c>
      <c r="BD8" s="15" t="s">
        <v>78</v>
      </c>
      <c r="BE8" s="15" t="s">
        <v>78</v>
      </c>
      <c r="BF8" s="15" t="s">
        <v>78</v>
      </c>
      <c r="BG8" s="15" t="s">
        <v>78</v>
      </c>
      <c r="BH8" s="15" t="s">
        <v>78</v>
      </c>
      <c r="BI8" s="15" t="s">
        <v>78</v>
      </c>
    </row>
    <row r="9" spans="1:61">
      <c r="A9" s="7" t="s">
        <v>88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>
      <c r="A10" s="7" t="s">
        <v>89</v>
      </c>
      <c r="B10" s="10">
        <v>1176327131.6300001</v>
      </c>
      <c r="C10" s="10">
        <v>4352894977.1099997</v>
      </c>
      <c r="D10" s="10">
        <v>3181478797.8200002</v>
      </c>
      <c r="E10" s="10">
        <v>2035773974.27</v>
      </c>
      <c r="F10" s="10">
        <v>966415208.91999996</v>
      </c>
      <c r="G10" s="10">
        <v>4243007222.04</v>
      </c>
      <c r="H10" s="10">
        <v>3106996210.9499998</v>
      </c>
      <c r="I10" s="10">
        <v>2032117401.76</v>
      </c>
      <c r="J10" s="10">
        <v>730480401.91999996</v>
      </c>
      <c r="K10" s="10">
        <v>2986144952.1700001</v>
      </c>
      <c r="L10" s="10">
        <v>2063485853.6700001</v>
      </c>
      <c r="M10" s="10">
        <v>1249882016.74</v>
      </c>
      <c r="N10" s="10">
        <v>568058995.05999994</v>
      </c>
      <c r="O10" s="10">
        <v>2401536317.1599998</v>
      </c>
      <c r="P10" s="10">
        <v>1725800954.72</v>
      </c>
      <c r="Q10" s="10">
        <v>1089963562.3399999</v>
      </c>
      <c r="R10" s="10">
        <v>486156046.75999999</v>
      </c>
      <c r="S10" s="10">
        <v>2199683357.6500001</v>
      </c>
      <c r="T10" s="10">
        <v>1571242679.3</v>
      </c>
      <c r="U10" s="10">
        <v>1008471912.77</v>
      </c>
      <c r="V10" s="10">
        <v>441647216.62</v>
      </c>
      <c r="W10" s="10">
        <v>1827162642.4200001</v>
      </c>
      <c r="X10" s="10">
        <v>1300093492.25</v>
      </c>
      <c r="Y10" s="10">
        <v>840888417.13</v>
      </c>
      <c r="Z10" s="10">
        <v>377144497.50999999</v>
      </c>
      <c r="AA10" s="10">
        <v>1460656453.96</v>
      </c>
      <c r="AB10" s="10">
        <v>1061932889.74</v>
      </c>
      <c r="AC10" s="10">
        <v>683089413.13</v>
      </c>
      <c r="AD10" s="10">
        <v>263961424.09</v>
      </c>
      <c r="AE10" s="10">
        <v>1120274616.1800001</v>
      </c>
      <c r="AF10" s="10">
        <v>784379665.21000004</v>
      </c>
      <c r="AG10" s="10">
        <v>525072172.67000002</v>
      </c>
      <c r="AH10" s="10">
        <v>218911858.24000001</v>
      </c>
      <c r="AI10" s="10">
        <v>844666664.94000006</v>
      </c>
      <c r="AJ10" s="10">
        <v>613081747.57000005</v>
      </c>
      <c r="AK10" s="10">
        <v>386122170.98000002</v>
      </c>
      <c r="AL10" s="10">
        <v>179047977.75999999</v>
      </c>
      <c r="AM10" s="10">
        <v>666727780.67999995</v>
      </c>
      <c r="AN10" s="10">
        <v>488773475.27999997</v>
      </c>
      <c r="AO10" s="10">
        <v>290748583.27999997</v>
      </c>
      <c r="AP10" s="10">
        <v>125235797.58</v>
      </c>
      <c r="AQ10" s="10">
        <v>515719368.69999999</v>
      </c>
      <c r="AR10" s="10">
        <v>362946218.32999998</v>
      </c>
      <c r="AS10" s="10">
        <v>229742671.41999999</v>
      </c>
      <c r="AT10" s="15">
        <v>90074321.700000003</v>
      </c>
      <c r="AU10" s="15">
        <v>454282948.31999999</v>
      </c>
      <c r="AV10" s="15">
        <v>322552611.13999999</v>
      </c>
      <c r="AW10" s="15">
        <v>187492698.46000001</v>
      </c>
      <c r="AX10" s="15">
        <v>77546969.819999993</v>
      </c>
      <c r="AY10" s="15">
        <v>374169572.37</v>
      </c>
      <c r="AZ10" s="15">
        <v>249539639.90000001</v>
      </c>
      <c r="BA10" s="15">
        <v>151085444.25999999</v>
      </c>
      <c r="BB10" s="15">
        <v>65349854.710000001</v>
      </c>
      <c r="BC10" s="15">
        <v>247604061.37</v>
      </c>
      <c r="BD10" s="15">
        <v>164343060.53999999</v>
      </c>
      <c r="BE10" s="15">
        <v>96923573.719999999</v>
      </c>
      <c r="BF10" s="15">
        <v>37599375.340000004</v>
      </c>
      <c r="BG10" s="15">
        <v>184873788.91999999</v>
      </c>
      <c r="BH10" s="15">
        <v>76145587.290000007</v>
      </c>
      <c r="BI10" s="15">
        <v>35611959.090000004</v>
      </c>
    </row>
    <row r="11" spans="1:61">
      <c r="A11" s="7" t="s">
        <v>90</v>
      </c>
      <c r="B11" s="9">
        <v>31872657.559999999</v>
      </c>
      <c r="C11" s="9">
        <v>84453205.540000007</v>
      </c>
      <c r="D11" s="9">
        <v>60138521.590000004</v>
      </c>
      <c r="E11" s="9">
        <v>31068574.620000001</v>
      </c>
      <c r="F11" s="9">
        <v>22865422.670000002</v>
      </c>
      <c r="G11" s="9">
        <v>74996512.859999999</v>
      </c>
      <c r="H11" s="9">
        <v>74158541.810000002</v>
      </c>
      <c r="I11" s="9">
        <v>53166154.280000001</v>
      </c>
      <c r="J11" s="9">
        <v>21956427.210000001</v>
      </c>
      <c r="K11" s="9">
        <v>51987299.119999997</v>
      </c>
      <c r="L11" s="9">
        <v>39248524.609999999</v>
      </c>
      <c r="M11" s="9">
        <v>2402776.08</v>
      </c>
      <c r="N11" s="9">
        <v>1267549.26</v>
      </c>
      <c r="O11" s="9">
        <v>64628666.009999998</v>
      </c>
      <c r="P11" s="9">
        <v>21132926.18</v>
      </c>
      <c r="Q11" s="9">
        <v>12789713.720000001</v>
      </c>
      <c r="R11" s="9"/>
      <c r="S11" s="9">
        <v>65926211.18</v>
      </c>
      <c r="T11" s="9">
        <v>36029475.090000004</v>
      </c>
      <c r="U11" s="9">
        <v>13358246.949999999</v>
      </c>
      <c r="V11" s="9"/>
      <c r="W11" s="9">
        <v>63578076.850000001</v>
      </c>
      <c r="X11" s="9">
        <v>24476135.41</v>
      </c>
      <c r="Y11" s="9">
        <v>23184761.809999999</v>
      </c>
      <c r="Z11" s="9"/>
      <c r="AA11" s="9">
        <v>71053125.739999995</v>
      </c>
      <c r="AB11" s="9">
        <v>55600469.920000002</v>
      </c>
      <c r="AC11" s="9">
        <v>30054078.440000001</v>
      </c>
      <c r="AD11" s="9">
        <v>29992130.600000001</v>
      </c>
      <c r="AE11" s="9">
        <v>37515108.229999997</v>
      </c>
      <c r="AF11" s="9">
        <v>37515108.229999997</v>
      </c>
      <c r="AG11" s="9"/>
      <c r="AH11" s="9"/>
      <c r="AI11" s="9">
        <v>55410673.200000003</v>
      </c>
      <c r="AJ11" s="9">
        <v>39920942.560000002</v>
      </c>
      <c r="AK11" s="9">
        <v>20675371.02</v>
      </c>
      <c r="AL11" s="9">
        <v>20675371.02</v>
      </c>
      <c r="AM11" s="9">
        <v>20630390.77</v>
      </c>
      <c r="AN11" s="9">
        <v>15610895.76</v>
      </c>
      <c r="AO11" s="9"/>
      <c r="AP11" s="9"/>
      <c r="AQ11" s="9">
        <v>24967173.690000001</v>
      </c>
      <c r="AR11" s="9">
        <v>13984790.619999999</v>
      </c>
      <c r="AS11" s="9">
        <v>1942551.2</v>
      </c>
      <c r="AT11" s="14">
        <v>1434862.04</v>
      </c>
      <c r="AU11" s="14">
        <v>18617562.57</v>
      </c>
      <c r="AV11" s="14">
        <v>9688757.1600000001</v>
      </c>
      <c r="AW11" s="14"/>
      <c r="AX11" s="14"/>
      <c r="AY11" s="14">
        <v>10107020.439999999</v>
      </c>
      <c r="AZ11" s="14">
        <v>2019722.64</v>
      </c>
      <c r="BA11" s="14">
        <v>2019722.64</v>
      </c>
      <c r="BB11" s="14">
        <v>2019722.64</v>
      </c>
      <c r="BC11" s="14">
        <v>621495.48</v>
      </c>
      <c r="BD11" s="14"/>
      <c r="BE11" s="14"/>
      <c r="BF11" s="14"/>
      <c r="BG11" s="14">
        <v>4075725.74</v>
      </c>
      <c r="BH11" s="14">
        <v>2962359.86</v>
      </c>
      <c r="BI11" s="14">
        <v>1085805.06</v>
      </c>
    </row>
    <row r="12" spans="1:61">
      <c r="A12" s="7" t="s">
        <v>91</v>
      </c>
      <c r="B12" s="10">
        <v>12876595.789999999</v>
      </c>
      <c r="C12" s="10">
        <v>56637208.039999999</v>
      </c>
      <c r="D12" s="10">
        <v>18877368.670000002</v>
      </c>
      <c r="E12" s="10">
        <v>20435595.75</v>
      </c>
      <c r="F12" s="10">
        <v>11674808.060000001</v>
      </c>
      <c r="G12" s="10">
        <v>40311224.670000002</v>
      </c>
      <c r="H12" s="10">
        <v>23515625.609999999</v>
      </c>
      <c r="I12" s="10">
        <v>23080903.43</v>
      </c>
      <c r="J12" s="10">
        <v>12617613.300000001</v>
      </c>
      <c r="K12" s="10">
        <v>61496353.469999999</v>
      </c>
      <c r="L12" s="10">
        <v>53528854.119999997</v>
      </c>
      <c r="M12" s="10">
        <v>12902369.26</v>
      </c>
      <c r="N12" s="10">
        <v>18245301.449999999</v>
      </c>
      <c r="O12" s="10">
        <v>72530692.280000001</v>
      </c>
      <c r="P12" s="10">
        <v>31464042.359999999</v>
      </c>
      <c r="Q12" s="10">
        <v>15106670.949999999</v>
      </c>
      <c r="R12" s="10">
        <v>14245365.52</v>
      </c>
      <c r="S12" s="10">
        <v>45658029.969999999</v>
      </c>
      <c r="T12" s="10">
        <v>22583575.399999999</v>
      </c>
      <c r="U12" s="10">
        <v>12632044.119999999</v>
      </c>
      <c r="V12" s="10">
        <v>6048247.25</v>
      </c>
      <c r="W12" s="10">
        <v>48949796.07</v>
      </c>
      <c r="X12" s="10">
        <v>16163794.710000001</v>
      </c>
      <c r="Y12" s="10">
        <v>6424121.6399999997</v>
      </c>
      <c r="Z12" s="10">
        <v>2096849.16</v>
      </c>
      <c r="AA12" s="10">
        <v>172104882.08000001</v>
      </c>
      <c r="AB12" s="10">
        <v>12267665.59</v>
      </c>
      <c r="AC12" s="10">
        <v>13879510.550000001</v>
      </c>
      <c r="AD12" s="10">
        <v>2059614.58</v>
      </c>
      <c r="AE12" s="10">
        <v>13053576.939999999</v>
      </c>
      <c r="AF12" s="10">
        <v>67948122.540000007</v>
      </c>
      <c r="AG12" s="10">
        <v>65295866.43</v>
      </c>
      <c r="AH12" s="10">
        <v>60481143.619999997</v>
      </c>
      <c r="AI12" s="10">
        <v>16589828.73</v>
      </c>
      <c r="AJ12" s="10">
        <v>14817024.23</v>
      </c>
      <c r="AK12" s="10">
        <v>11602815.460000001</v>
      </c>
      <c r="AL12" s="10">
        <v>5124357.2300000004</v>
      </c>
      <c r="AM12" s="10">
        <v>20440626.02</v>
      </c>
      <c r="AN12" s="10">
        <v>15823216.939999999</v>
      </c>
      <c r="AO12" s="10">
        <v>25074607.039999999</v>
      </c>
      <c r="AP12" s="10">
        <v>1380934.49</v>
      </c>
      <c r="AQ12" s="10">
        <v>22463100.359999999</v>
      </c>
      <c r="AR12" s="10">
        <v>15188040.07</v>
      </c>
      <c r="AS12" s="10">
        <v>15001652.300000001</v>
      </c>
      <c r="AT12" s="15">
        <v>5852603.6600000001</v>
      </c>
      <c r="AU12" s="15">
        <v>23880506.23</v>
      </c>
      <c r="AV12" s="15">
        <v>21925878.739999998</v>
      </c>
      <c r="AW12" s="15">
        <v>21121403.940000001</v>
      </c>
      <c r="AX12" s="15">
        <v>2837203.46</v>
      </c>
      <c r="AY12" s="15">
        <v>7895971.8200000003</v>
      </c>
      <c r="AZ12" s="15">
        <v>9709962.8000000007</v>
      </c>
      <c r="BA12" s="15">
        <v>7298603.7000000002</v>
      </c>
      <c r="BB12" s="15">
        <v>2764775.95</v>
      </c>
      <c r="BC12" s="15">
        <v>8421314.7100000009</v>
      </c>
      <c r="BD12" s="15">
        <v>5111667.12</v>
      </c>
      <c r="BE12" s="15">
        <v>3553627.5</v>
      </c>
      <c r="BF12" s="15">
        <v>2869967.85</v>
      </c>
      <c r="BG12" s="15">
        <v>8520891.75</v>
      </c>
      <c r="BH12" s="15">
        <v>15793563.24</v>
      </c>
      <c r="BI12" s="15">
        <v>2629642.5699999998</v>
      </c>
    </row>
    <row r="13" spans="1:61">
      <c r="A13" s="7" t="s">
        <v>92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>
      <c r="A14" s="7" t="s">
        <v>93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</row>
    <row r="15" spans="1:61">
      <c r="A15" s="7" t="s">
        <v>94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>
      <c r="A16" s="7" t="s">
        <v>95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</row>
    <row r="17" spans="1:61">
      <c r="A17" s="7" t="s">
        <v>96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>
      <c r="A18" s="7" t="s">
        <v>97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</row>
    <row r="19" spans="1:61">
      <c r="A19" s="7" t="s">
        <v>98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>
      <c r="A20" s="7" t="s">
        <v>99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</row>
    <row r="21" spans="1:61">
      <c r="A21" s="7" t="s">
        <v>100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>
      <c r="A22" s="7" t="s">
        <v>101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</row>
    <row r="23" spans="1:61">
      <c r="A23" s="7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>
      <c r="A24" s="7" t="s">
        <v>103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</row>
    <row r="25" spans="1:61">
      <c r="A25" s="7" t="s">
        <v>104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>
      <c r="A26" s="7" t="s">
        <v>105</v>
      </c>
      <c r="B26" s="10">
        <v>1221076384.98</v>
      </c>
      <c r="C26" s="10">
        <v>4493985390.6899996</v>
      </c>
      <c r="D26" s="10">
        <v>3260494688.0799999</v>
      </c>
      <c r="E26" s="10">
        <v>2087278144.6400001</v>
      </c>
      <c r="F26" s="10">
        <v>1000955439.65</v>
      </c>
      <c r="G26" s="10">
        <v>4358314959.5699997</v>
      </c>
      <c r="H26" s="10">
        <v>3204670378.3699999</v>
      </c>
      <c r="I26" s="10">
        <v>2108364459.47</v>
      </c>
      <c r="J26" s="10">
        <v>765054442.42999995</v>
      </c>
      <c r="K26" s="10">
        <v>3099628604.7600002</v>
      </c>
      <c r="L26" s="10">
        <v>2156263232.4000001</v>
      </c>
      <c r="M26" s="10">
        <v>1265187162.0799999</v>
      </c>
      <c r="N26" s="10">
        <v>587571845.76999998</v>
      </c>
      <c r="O26" s="10">
        <v>2538695675.4499998</v>
      </c>
      <c r="P26" s="10">
        <v>1778397923.26</v>
      </c>
      <c r="Q26" s="10">
        <v>1117859947.01</v>
      </c>
      <c r="R26" s="10">
        <v>500401412.27999997</v>
      </c>
      <c r="S26" s="10">
        <v>2311267598.8000002</v>
      </c>
      <c r="T26" s="10">
        <v>1629855729.79</v>
      </c>
      <c r="U26" s="10">
        <v>1034462203.84</v>
      </c>
      <c r="V26" s="10">
        <v>447695463.87</v>
      </c>
      <c r="W26" s="10">
        <v>1939690515.3399999</v>
      </c>
      <c r="X26" s="10">
        <v>1340733422.3699999</v>
      </c>
      <c r="Y26" s="10">
        <v>870497300.58000004</v>
      </c>
      <c r="Z26" s="10">
        <v>379241346.67000002</v>
      </c>
      <c r="AA26" s="10">
        <v>1703814461.78</v>
      </c>
      <c r="AB26" s="10">
        <v>1129801025.25</v>
      </c>
      <c r="AC26" s="10">
        <v>727023002.12</v>
      </c>
      <c r="AD26" s="10">
        <v>296013169.26999998</v>
      </c>
      <c r="AE26" s="10">
        <v>1170843301.3499999</v>
      </c>
      <c r="AF26" s="10">
        <v>889842895.98000002</v>
      </c>
      <c r="AG26" s="10">
        <v>590368039.10000002</v>
      </c>
      <c r="AH26" s="10">
        <v>279393001.86000001</v>
      </c>
      <c r="AI26" s="10">
        <v>916667166.87</v>
      </c>
      <c r="AJ26" s="10">
        <v>667819714.36000001</v>
      </c>
      <c r="AK26" s="10">
        <v>418400357.45999998</v>
      </c>
      <c r="AL26" s="10">
        <v>204847706.00999999</v>
      </c>
      <c r="AM26" s="10">
        <v>707798797.47000003</v>
      </c>
      <c r="AN26" s="10">
        <v>520207587.98000002</v>
      </c>
      <c r="AO26" s="10">
        <v>315823190.31999999</v>
      </c>
      <c r="AP26" s="10">
        <v>126616732.06999999</v>
      </c>
      <c r="AQ26" s="10">
        <v>563149642.75</v>
      </c>
      <c r="AR26" s="10">
        <v>392119049.01999998</v>
      </c>
      <c r="AS26" s="10">
        <v>246686874.91999999</v>
      </c>
      <c r="AT26" s="15">
        <v>97361787.400000006</v>
      </c>
      <c r="AU26" s="15">
        <v>496781017.12</v>
      </c>
      <c r="AV26" s="15">
        <v>354167247.04000002</v>
      </c>
      <c r="AW26" s="15">
        <v>208614102.40000001</v>
      </c>
      <c r="AX26" s="15">
        <v>80384173.280000001</v>
      </c>
      <c r="AY26" s="15">
        <v>392172564.63</v>
      </c>
      <c r="AZ26" s="15">
        <v>261269325.34</v>
      </c>
      <c r="BA26" s="15">
        <v>160403770.59999999</v>
      </c>
      <c r="BB26" s="15">
        <v>70134353.299999997</v>
      </c>
      <c r="BC26" s="15">
        <v>256646871.56</v>
      </c>
      <c r="BD26" s="15">
        <v>169454727.66</v>
      </c>
      <c r="BE26" s="15">
        <v>100477201.22</v>
      </c>
      <c r="BF26" s="15">
        <v>40469343.189999998</v>
      </c>
      <c r="BG26" s="15">
        <v>197470406.41</v>
      </c>
      <c r="BH26" s="15">
        <v>94901510.390000001</v>
      </c>
      <c r="BI26" s="15">
        <v>39327406.719999999</v>
      </c>
    </row>
    <row r="27" spans="1:61">
      <c r="A27" s="7" t="s">
        <v>106</v>
      </c>
      <c r="B27" s="9">
        <v>397118598.29000002</v>
      </c>
      <c r="C27" s="9">
        <v>1574703161.6199999</v>
      </c>
      <c r="D27" s="9">
        <v>1160869008.27</v>
      </c>
      <c r="E27" s="9">
        <v>717756634.75</v>
      </c>
      <c r="F27" s="9">
        <v>369741359.56999999</v>
      </c>
      <c r="G27" s="9">
        <v>1488613092.6900001</v>
      </c>
      <c r="H27" s="9">
        <v>1128312089.6800001</v>
      </c>
      <c r="I27" s="9">
        <v>715460853.65999997</v>
      </c>
      <c r="J27" s="9">
        <v>241479873.59999999</v>
      </c>
      <c r="K27" s="9">
        <v>1117501895.73</v>
      </c>
      <c r="L27" s="9">
        <v>661806211.32000005</v>
      </c>
      <c r="M27" s="9">
        <v>443721386.48000002</v>
      </c>
      <c r="N27" s="9">
        <v>251375251.94</v>
      </c>
      <c r="O27" s="9">
        <v>790927317.84000003</v>
      </c>
      <c r="P27" s="9">
        <v>603632907.21000004</v>
      </c>
      <c r="Q27" s="9">
        <v>413642783.57999998</v>
      </c>
      <c r="R27" s="9">
        <v>186929702.66999999</v>
      </c>
      <c r="S27" s="9">
        <v>635489153.41999996</v>
      </c>
      <c r="T27" s="9">
        <v>462004144.23000002</v>
      </c>
      <c r="U27" s="9">
        <v>284019291.27999997</v>
      </c>
      <c r="V27" s="9">
        <v>156345881.59999999</v>
      </c>
      <c r="W27" s="9">
        <v>414804889.29000002</v>
      </c>
      <c r="X27" s="9">
        <v>337727569.29000002</v>
      </c>
      <c r="Y27" s="9">
        <v>198044900.75</v>
      </c>
      <c r="Z27" s="9">
        <v>127070459.34999999</v>
      </c>
      <c r="AA27" s="9">
        <v>448752415.80000001</v>
      </c>
      <c r="AB27" s="9">
        <v>357569782.89999998</v>
      </c>
      <c r="AC27" s="9">
        <v>208658800.47999999</v>
      </c>
      <c r="AD27" s="9">
        <v>99603013.25</v>
      </c>
      <c r="AE27" s="9">
        <v>289986193.25999999</v>
      </c>
      <c r="AF27" s="9">
        <v>226754713.08000001</v>
      </c>
      <c r="AG27" s="9">
        <v>146641930.53999999</v>
      </c>
      <c r="AH27" s="9">
        <v>73059298.359999999</v>
      </c>
      <c r="AI27" s="9">
        <v>214318563.30000001</v>
      </c>
      <c r="AJ27" s="9">
        <v>156318168.19</v>
      </c>
      <c r="AK27" s="9">
        <v>99762331.030000001</v>
      </c>
      <c r="AL27" s="9">
        <v>45558744.170000002</v>
      </c>
      <c r="AM27" s="9">
        <v>210544158.81</v>
      </c>
      <c r="AN27" s="9">
        <v>160222163.56999999</v>
      </c>
      <c r="AO27" s="9">
        <v>83236032.299999997</v>
      </c>
      <c r="AP27" s="9">
        <v>37153089.020000003</v>
      </c>
      <c r="AQ27" s="9">
        <v>168876954.52000001</v>
      </c>
      <c r="AR27" s="9">
        <v>146259168.18000001</v>
      </c>
      <c r="AS27" s="9">
        <v>92728536.939999998</v>
      </c>
      <c r="AT27" s="14">
        <v>28499860.350000001</v>
      </c>
      <c r="AU27" s="14">
        <v>160867476.77000001</v>
      </c>
      <c r="AV27" s="14">
        <v>118493429.67</v>
      </c>
      <c r="AW27" s="14">
        <v>62113869.43</v>
      </c>
      <c r="AX27" s="14">
        <v>20101647.550000001</v>
      </c>
      <c r="AY27" s="14">
        <v>120222535.02</v>
      </c>
      <c r="AZ27" s="14">
        <v>75308684.040000007</v>
      </c>
      <c r="BA27" s="14">
        <v>42422143.229999997</v>
      </c>
      <c r="BB27" s="14">
        <v>16532322.1</v>
      </c>
      <c r="BC27" s="14">
        <v>74219620.859999999</v>
      </c>
      <c r="BD27" s="14">
        <v>46166290.090000004</v>
      </c>
      <c r="BE27" s="14">
        <v>29225748.899999999</v>
      </c>
      <c r="BF27" s="14">
        <v>13600580.039999999</v>
      </c>
      <c r="BG27" s="14">
        <v>70805692.290000007</v>
      </c>
      <c r="BH27" s="14">
        <v>21588517.57</v>
      </c>
      <c r="BI27" s="14">
        <v>18542700.760000002</v>
      </c>
    </row>
    <row r="28" spans="1:61">
      <c r="A28" s="7" t="s">
        <v>107</v>
      </c>
      <c r="B28" s="10">
        <v>313436706.11000001</v>
      </c>
      <c r="C28" s="10">
        <v>1084582640.49</v>
      </c>
      <c r="D28" s="10">
        <v>827353070.99000001</v>
      </c>
      <c r="E28" s="10">
        <v>557485833.46000004</v>
      </c>
      <c r="F28" s="10">
        <v>308162615.63</v>
      </c>
      <c r="G28" s="10">
        <v>1124771261.9000001</v>
      </c>
      <c r="H28" s="10">
        <v>808294518.84000003</v>
      </c>
      <c r="I28" s="10">
        <v>587321174.13</v>
      </c>
      <c r="J28" s="10">
        <v>243507644.94999999</v>
      </c>
      <c r="K28" s="10">
        <v>663564735.00999999</v>
      </c>
      <c r="L28" s="10">
        <v>507348171.62</v>
      </c>
      <c r="M28" s="10">
        <v>352143852.82999998</v>
      </c>
      <c r="N28" s="10">
        <v>194899642.5</v>
      </c>
      <c r="O28" s="10">
        <v>604517415.38</v>
      </c>
      <c r="P28" s="10">
        <v>438652806.27999997</v>
      </c>
      <c r="Q28" s="10">
        <v>307123969.27999997</v>
      </c>
      <c r="R28" s="10">
        <v>178403923.47999999</v>
      </c>
      <c r="S28" s="10">
        <v>507264317.61000001</v>
      </c>
      <c r="T28" s="10">
        <v>380129158.68000001</v>
      </c>
      <c r="U28" s="10">
        <v>260072261.28</v>
      </c>
      <c r="V28" s="10">
        <v>137717852.22</v>
      </c>
      <c r="W28" s="10">
        <v>461010341.22000003</v>
      </c>
      <c r="X28" s="10">
        <v>311206038.77999997</v>
      </c>
      <c r="Y28" s="10">
        <v>230321221.58000001</v>
      </c>
      <c r="Z28" s="10">
        <v>117111948.59</v>
      </c>
      <c r="AA28" s="10">
        <v>416820908.86000001</v>
      </c>
      <c r="AB28" s="10">
        <v>277364344.94</v>
      </c>
      <c r="AC28" s="10">
        <v>195134490.11000001</v>
      </c>
      <c r="AD28" s="10">
        <v>99179330.989999995</v>
      </c>
      <c r="AE28" s="10">
        <v>184872855.78999999</v>
      </c>
      <c r="AF28" s="10">
        <v>143723089.77000001</v>
      </c>
      <c r="AG28" s="10">
        <v>95776524.75</v>
      </c>
      <c r="AH28" s="10">
        <v>55587550.659999996</v>
      </c>
      <c r="AI28" s="10">
        <v>152377106.94999999</v>
      </c>
      <c r="AJ28" s="10">
        <v>115200305.17</v>
      </c>
      <c r="AK28" s="10">
        <v>79588910.269999996</v>
      </c>
      <c r="AL28" s="10">
        <v>42536295.390000001</v>
      </c>
      <c r="AM28" s="10">
        <v>111905429.65000001</v>
      </c>
      <c r="AN28" s="10">
        <v>84075670.599999994</v>
      </c>
      <c r="AO28" s="10">
        <v>53178041.799999997</v>
      </c>
      <c r="AP28" s="10">
        <v>27125671.719999999</v>
      </c>
      <c r="AQ28" s="10">
        <v>66004666.539999999</v>
      </c>
      <c r="AR28" s="10">
        <v>46493990.57</v>
      </c>
      <c r="AS28" s="10">
        <v>31490105.91</v>
      </c>
      <c r="AT28" s="15">
        <v>16883402.370000001</v>
      </c>
      <c r="AU28" s="15">
        <v>56519132.840000004</v>
      </c>
      <c r="AV28" s="15">
        <v>43718934.939999998</v>
      </c>
      <c r="AW28" s="15">
        <v>30217370.149999999</v>
      </c>
      <c r="AX28" s="15">
        <v>17106263.41</v>
      </c>
      <c r="AY28" s="15">
        <v>41530973.399999999</v>
      </c>
      <c r="AZ28" s="15">
        <v>29271644.890000001</v>
      </c>
      <c r="BA28" s="15">
        <v>19293132.390000001</v>
      </c>
      <c r="BB28" s="15">
        <v>10532789.439999999</v>
      </c>
      <c r="BC28" s="15">
        <v>22531114.82</v>
      </c>
      <c r="BD28" s="15">
        <v>15518459.77</v>
      </c>
      <c r="BE28" s="15">
        <v>10519406.529999999</v>
      </c>
      <c r="BF28" s="15">
        <v>5816299.2300000004</v>
      </c>
      <c r="BG28" s="15">
        <v>11626772.869999999</v>
      </c>
      <c r="BH28" s="15">
        <v>6635765.6399999997</v>
      </c>
      <c r="BI28" s="15">
        <v>3017437.86</v>
      </c>
    </row>
    <row r="29" spans="1:61">
      <c r="A29" s="7" t="s">
        <v>108</v>
      </c>
      <c r="B29" s="9">
        <v>82091472.560000002</v>
      </c>
      <c r="C29" s="9">
        <v>281150922.95999998</v>
      </c>
      <c r="D29" s="9">
        <v>190424401.88999999</v>
      </c>
      <c r="E29" s="9">
        <v>144377545.44</v>
      </c>
      <c r="F29" s="9">
        <v>60444575.090000004</v>
      </c>
      <c r="G29" s="9">
        <v>258241293.46000001</v>
      </c>
      <c r="H29" s="9">
        <v>188234179.53999999</v>
      </c>
      <c r="I29" s="9">
        <v>125486520.62</v>
      </c>
      <c r="J29" s="9">
        <v>60580314.140000001</v>
      </c>
      <c r="K29" s="9">
        <v>253021033.5</v>
      </c>
      <c r="L29" s="9">
        <v>199611035.09999999</v>
      </c>
      <c r="M29" s="9">
        <v>136743195.44999999</v>
      </c>
      <c r="N29" s="9">
        <v>49302896.409999996</v>
      </c>
      <c r="O29" s="9">
        <v>186669735.81</v>
      </c>
      <c r="P29" s="9">
        <v>137485200.44999999</v>
      </c>
      <c r="Q29" s="9">
        <v>89757838.519999996</v>
      </c>
      <c r="R29" s="9">
        <v>34446613.560000002</v>
      </c>
      <c r="S29" s="9">
        <v>234426228.78</v>
      </c>
      <c r="T29" s="9">
        <v>161186331.37</v>
      </c>
      <c r="U29" s="9">
        <v>102414262.56999999</v>
      </c>
      <c r="V29" s="9">
        <v>33768211.829999998</v>
      </c>
      <c r="W29" s="9">
        <v>179636340.91</v>
      </c>
      <c r="X29" s="9">
        <v>129823654.53</v>
      </c>
      <c r="Y29" s="9">
        <v>84145641.810000002</v>
      </c>
      <c r="Z29" s="9">
        <v>34204193.850000001</v>
      </c>
      <c r="AA29" s="9">
        <v>194654189.68000001</v>
      </c>
      <c r="AB29" s="9">
        <v>151127886.03</v>
      </c>
      <c r="AC29" s="9">
        <v>93932498.140000001</v>
      </c>
      <c r="AD29" s="9">
        <v>37726472.399999999</v>
      </c>
      <c r="AE29" s="9">
        <v>164129105.08000001</v>
      </c>
      <c r="AF29" s="9">
        <v>117791942.73999999</v>
      </c>
      <c r="AG29" s="9">
        <v>75882078.909999996</v>
      </c>
      <c r="AH29" s="9">
        <v>23768396.559999999</v>
      </c>
      <c r="AI29" s="9">
        <v>110063201.59999999</v>
      </c>
      <c r="AJ29" s="9">
        <v>71683016.969999999</v>
      </c>
      <c r="AK29" s="9">
        <v>46986504.630000003</v>
      </c>
      <c r="AL29" s="9">
        <v>14871810.779999999</v>
      </c>
      <c r="AM29" s="9">
        <v>109995571.98999999</v>
      </c>
      <c r="AN29" s="9">
        <v>78770809.540000007</v>
      </c>
      <c r="AO29" s="9">
        <v>55230485.43</v>
      </c>
      <c r="AP29" s="9">
        <v>25490105.68</v>
      </c>
      <c r="AQ29" s="9">
        <v>93073644.980000004</v>
      </c>
      <c r="AR29" s="9">
        <v>59284837.82</v>
      </c>
      <c r="AS29" s="9">
        <v>43556888.719999999</v>
      </c>
      <c r="AT29" s="14">
        <v>18860839.170000002</v>
      </c>
      <c r="AU29" s="14">
        <v>85078496.739999995</v>
      </c>
      <c r="AV29" s="14">
        <v>76013500.760000005</v>
      </c>
      <c r="AW29" s="14">
        <v>60293985.859999999</v>
      </c>
      <c r="AX29" s="14">
        <v>27241018.850000001</v>
      </c>
      <c r="AY29" s="14">
        <v>30532452.52</v>
      </c>
      <c r="AZ29" s="14">
        <v>35721595.259999998</v>
      </c>
      <c r="BA29" s="14">
        <v>22890176.039999999</v>
      </c>
      <c r="BB29" s="14">
        <v>7622102.0499999998</v>
      </c>
      <c r="BC29" s="14">
        <v>40888533.039999999</v>
      </c>
      <c r="BD29" s="14">
        <v>27633669.129999999</v>
      </c>
      <c r="BE29" s="14">
        <v>22746877.289999999</v>
      </c>
      <c r="BF29" s="14">
        <v>6688156.3099999996</v>
      </c>
      <c r="BG29" s="14">
        <v>17948494.210000001</v>
      </c>
      <c r="BH29" s="14">
        <v>8421273.9499999993</v>
      </c>
      <c r="BI29" s="14">
        <v>3520445.88</v>
      </c>
    </row>
    <row r="30" spans="1:61">
      <c r="A30" s="7" t="s">
        <v>109</v>
      </c>
      <c r="B30" s="10">
        <v>231350988.13999999</v>
      </c>
      <c r="C30" s="10">
        <v>922259766.45000005</v>
      </c>
      <c r="D30" s="10">
        <v>678682001.61000001</v>
      </c>
      <c r="E30" s="10">
        <v>440126550.50999999</v>
      </c>
      <c r="F30" s="10">
        <v>294225107.77999997</v>
      </c>
      <c r="G30" s="10">
        <v>751543408.15999997</v>
      </c>
      <c r="H30" s="10">
        <v>670025783</v>
      </c>
      <c r="I30" s="10">
        <v>428628232.58999997</v>
      </c>
      <c r="J30" s="10">
        <v>159332557.63999999</v>
      </c>
      <c r="K30" s="10">
        <v>591154377.72000003</v>
      </c>
      <c r="L30" s="10">
        <v>434919225.51999998</v>
      </c>
      <c r="M30" s="10">
        <v>270295359.24000001</v>
      </c>
      <c r="N30" s="10">
        <v>123244575.65000001</v>
      </c>
      <c r="O30" s="10">
        <v>476553042.22000003</v>
      </c>
      <c r="P30" s="10">
        <v>408007602.00999999</v>
      </c>
      <c r="Q30" s="10">
        <v>258983021.47999999</v>
      </c>
      <c r="R30" s="10">
        <v>127143130.48999999</v>
      </c>
      <c r="S30" s="10">
        <v>429446578.81999999</v>
      </c>
      <c r="T30" s="10">
        <v>297080499.01999998</v>
      </c>
      <c r="U30" s="10">
        <v>200286013.24000001</v>
      </c>
      <c r="V30" s="10">
        <v>77078717.790000007</v>
      </c>
      <c r="W30" s="10">
        <v>361431470.94</v>
      </c>
      <c r="X30" s="10">
        <v>275332824.74000001</v>
      </c>
      <c r="Y30" s="10">
        <v>149775702.53</v>
      </c>
      <c r="Z30" s="10">
        <v>52272534.939999998</v>
      </c>
      <c r="AA30" s="10">
        <v>324320976.06</v>
      </c>
      <c r="AB30" s="10">
        <v>211628195.09</v>
      </c>
      <c r="AC30" s="10">
        <v>235365412.00999999</v>
      </c>
      <c r="AD30" s="10">
        <v>59208941.829999998</v>
      </c>
      <c r="AE30" s="10">
        <v>287964021.23000002</v>
      </c>
      <c r="AF30" s="10">
        <v>141697972.63999999</v>
      </c>
      <c r="AG30" s="10">
        <v>92855543.780000001</v>
      </c>
      <c r="AH30" s="10">
        <v>40715180.859999999</v>
      </c>
      <c r="AI30" s="10">
        <v>236491178.97999999</v>
      </c>
      <c r="AJ30" s="10">
        <v>131424127.73999999</v>
      </c>
      <c r="AK30" s="10">
        <v>80965380.969999999</v>
      </c>
      <c r="AL30" s="10">
        <v>35094382.25</v>
      </c>
      <c r="AM30" s="10">
        <v>153834430.91999999</v>
      </c>
      <c r="AN30" s="10">
        <v>112933944.67</v>
      </c>
      <c r="AO30" s="10">
        <v>71958169.439999998</v>
      </c>
      <c r="AP30" s="10">
        <v>31968581.789999999</v>
      </c>
      <c r="AQ30" s="10">
        <v>82045489.030000001</v>
      </c>
      <c r="AR30" s="10">
        <v>66925756.219999999</v>
      </c>
      <c r="AS30" s="10">
        <v>44016185.07</v>
      </c>
      <c r="AT30" s="15">
        <v>22565478.460000001</v>
      </c>
      <c r="AU30" s="15">
        <v>79899502.780000001</v>
      </c>
      <c r="AV30" s="15">
        <v>59332316.369999997</v>
      </c>
      <c r="AW30" s="15">
        <v>40052229.700000003</v>
      </c>
      <c r="AX30" s="15">
        <v>19228091.989999998</v>
      </c>
      <c r="AY30" s="15">
        <v>70765984.510000005</v>
      </c>
      <c r="AZ30" s="15">
        <v>55848021.880000003</v>
      </c>
      <c r="BA30" s="15">
        <v>33691846.75</v>
      </c>
      <c r="BB30" s="15">
        <v>18346053.530000001</v>
      </c>
      <c r="BC30" s="15">
        <v>33074670.010000002</v>
      </c>
      <c r="BD30" s="15">
        <v>24282835.039999999</v>
      </c>
      <c r="BE30" s="15">
        <v>13253212.460000001</v>
      </c>
      <c r="BF30" s="15">
        <v>5742245.0800000001</v>
      </c>
      <c r="BG30" s="15">
        <v>30006163.859999999</v>
      </c>
      <c r="BH30" s="15">
        <v>15230146.869999999</v>
      </c>
      <c r="BI30" s="15">
        <v>6619225.9400000004</v>
      </c>
    </row>
    <row r="31" spans="1:61">
      <c r="A31" s="7" t="s">
        <v>110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>
      <c r="A32" s="7" t="s">
        <v>111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</row>
    <row r="33" spans="1:61">
      <c r="A33" s="7" t="s">
        <v>112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>
      <c r="A34" s="7" t="s">
        <v>113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</row>
    <row r="35" spans="1:61">
      <c r="A35" s="7" t="s">
        <v>114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>
      <c r="A36" s="7" t="s">
        <v>115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</row>
    <row r="37" spans="1:61">
      <c r="A37" s="7" t="s">
        <v>116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>
      <c r="A38" s="7" t="s">
        <v>117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>
        <v>-0.01</v>
      </c>
      <c r="BF38" s="15"/>
      <c r="BG38" s="15"/>
      <c r="BH38" s="15"/>
      <c r="BI38" s="15"/>
    </row>
    <row r="39" spans="1:61">
      <c r="A39" s="7" t="s">
        <v>118</v>
      </c>
      <c r="B39" s="9">
        <v>1023997765.1</v>
      </c>
      <c r="C39" s="9">
        <v>3862696491.52</v>
      </c>
      <c r="D39" s="9">
        <v>2857328482.7600002</v>
      </c>
      <c r="E39" s="9">
        <v>1859746564.1600001</v>
      </c>
      <c r="F39" s="9">
        <v>1032573658.0700001</v>
      </c>
      <c r="G39" s="9">
        <v>3623169056.21</v>
      </c>
      <c r="H39" s="9">
        <v>2794866571.0599999</v>
      </c>
      <c r="I39" s="9">
        <v>1856896781</v>
      </c>
      <c r="J39" s="9">
        <v>704900390.33000004</v>
      </c>
      <c r="K39" s="9">
        <v>2625242041.96</v>
      </c>
      <c r="L39" s="9">
        <v>1803684643.5599999</v>
      </c>
      <c r="M39" s="9">
        <v>1202903794</v>
      </c>
      <c r="N39" s="9">
        <v>618822366.5</v>
      </c>
      <c r="O39" s="9">
        <v>2058667511.25</v>
      </c>
      <c r="P39" s="9">
        <v>1587778515.95</v>
      </c>
      <c r="Q39" s="9">
        <v>1069507612.86</v>
      </c>
      <c r="R39" s="9">
        <v>526923370.19999999</v>
      </c>
      <c r="S39" s="9">
        <v>1806626278.6300001</v>
      </c>
      <c r="T39" s="9">
        <v>1300400133.3</v>
      </c>
      <c r="U39" s="9">
        <v>846791828.37</v>
      </c>
      <c r="V39" s="9">
        <v>404910663.44</v>
      </c>
      <c r="W39" s="9">
        <v>1416883042.3599999</v>
      </c>
      <c r="X39" s="9">
        <v>1054090087.34</v>
      </c>
      <c r="Y39" s="9">
        <v>662287466.66999996</v>
      </c>
      <c r="Z39" s="9">
        <v>330659136.73000002</v>
      </c>
      <c r="AA39" s="9">
        <v>1384548490.4000001</v>
      </c>
      <c r="AB39" s="9">
        <v>997690208.96000004</v>
      </c>
      <c r="AC39" s="9">
        <v>733091200.74000001</v>
      </c>
      <c r="AD39" s="9">
        <v>295717758.47000003</v>
      </c>
      <c r="AE39" s="9">
        <v>926952175.36000001</v>
      </c>
      <c r="AF39" s="9">
        <v>629967718.23000002</v>
      </c>
      <c r="AG39" s="9">
        <v>411156077.98000002</v>
      </c>
      <c r="AH39" s="9">
        <v>193130426.44</v>
      </c>
      <c r="AI39" s="9">
        <v>713250050.83000004</v>
      </c>
      <c r="AJ39" s="9">
        <v>474625618.06999999</v>
      </c>
      <c r="AK39" s="9">
        <v>307303126.89999998</v>
      </c>
      <c r="AL39" s="9">
        <v>138061232.59</v>
      </c>
      <c r="AM39" s="9">
        <v>586279591.37</v>
      </c>
      <c r="AN39" s="9">
        <v>436002588.38</v>
      </c>
      <c r="AO39" s="9">
        <v>263602728.97</v>
      </c>
      <c r="AP39" s="9">
        <v>121737448.20999999</v>
      </c>
      <c r="AQ39" s="9">
        <v>410000755.06999999</v>
      </c>
      <c r="AR39" s="9">
        <v>318963752.79000002</v>
      </c>
      <c r="AS39" s="9">
        <v>211791716.63999999</v>
      </c>
      <c r="AT39" s="14">
        <v>86809580.349999994</v>
      </c>
      <c r="AU39" s="14">
        <v>382364609.13</v>
      </c>
      <c r="AV39" s="14">
        <v>297558181.74000001</v>
      </c>
      <c r="AW39" s="14">
        <v>192677455.13999999</v>
      </c>
      <c r="AX39" s="14">
        <v>83677021.799999997</v>
      </c>
      <c r="AY39" s="14">
        <v>263051945.44999999</v>
      </c>
      <c r="AZ39" s="14">
        <v>196149946.06999999</v>
      </c>
      <c r="BA39" s="14">
        <v>118297298.41</v>
      </c>
      <c r="BB39" s="14">
        <v>53033267.119999997</v>
      </c>
      <c r="BC39" s="14">
        <v>170713938.72999999</v>
      </c>
      <c r="BD39" s="14">
        <v>113601254.03</v>
      </c>
      <c r="BE39" s="14">
        <v>75745245.170000002</v>
      </c>
      <c r="BF39" s="14">
        <v>31847280.66</v>
      </c>
      <c r="BG39" s="14">
        <v>130387123.23</v>
      </c>
      <c r="BH39" s="14">
        <v>51875704.030000001</v>
      </c>
      <c r="BI39" s="14">
        <v>31699810.440000001</v>
      </c>
    </row>
    <row r="40" spans="1:61">
      <c r="A40" s="7" t="s">
        <v>119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>
        <v>-0.01</v>
      </c>
      <c r="BF40" s="15"/>
      <c r="BG40" s="15"/>
      <c r="BH40" s="15"/>
      <c r="BI40" s="15"/>
    </row>
    <row r="41" spans="1:61">
      <c r="A41" s="7" t="s">
        <v>120</v>
      </c>
      <c r="B41" s="9">
        <v>197078619.88</v>
      </c>
      <c r="C41" s="9">
        <v>631288899.16999996</v>
      </c>
      <c r="D41" s="9">
        <v>403166205.31999999</v>
      </c>
      <c r="E41" s="9">
        <v>227531580.47999999</v>
      </c>
      <c r="F41" s="9">
        <v>-31618218.420000002</v>
      </c>
      <c r="G41" s="9">
        <v>735145903.36000001</v>
      </c>
      <c r="H41" s="9">
        <v>409803807.31</v>
      </c>
      <c r="I41" s="9">
        <v>251467678.47</v>
      </c>
      <c r="J41" s="9">
        <v>60154052.100000001</v>
      </c>
      <c r="K41" s="9">
        <v>474386562.80000001</v>
      </c>
      <c r="L41" s="9">
        <v>352578588.83999997</v>
      </c>
      <c r="M41" s="9">
        <v>62283368.079999998</v>
      </c>
      <c r="N41" s="9">
        <v>-31250520.73</v>
      </c>
      <c r="O41" s="9">
        <v>480028164.19999999</v>
      </c>
      <c r="P41" s="9">
        <v>190619407.31</v>
      </c>
      <c r="Q41" s="9">
        <v>48352334.149999999</v>
      </c>
      <c r="R41" s="9">
        <v>-26521957.920000002</v>
      </c>
      <c r="S41" s="9">
        <v>504641320.17000002</v>
      </c>
      <c r="T41" s="9">
        <v>329455596.49000001</v>
      </c>
      <c r="U41" s="9">
        <v>187670375.47</v>
      </c>
      <c r="V41" s="9">
        <v>42784800.43</v>
      </c>
      <c r="W41" s="9">
        <v>522807472.98000002</v>
      </c>
      <c r="X41" s="9">
        <v>286643335.02999997</v>
      </c>
      <c r="Y41" s="9">
        <v>208209833.91</v>
      </c>
      <c r="Z41" s="9">
        <v>48582209.939999998</v>
      </c>
      <c r="AA41" s="9">
        <v>319265971.38</v>
      </c>
      <c r="AB41" s="9">
        <v>132110816.29000001</v>
      </c>
      <c r="AC41" s="9">
        <v>-6068198.6200000001</v>
      </c>
      <c r="AD41" s="9">
        <v>295410.8</v>
      </c>
      <c r="AE41" s="9">
        <v>243891125.99000001</v>
      </c>
      <c r="AF41" s="9">
        <v>259875177.75</v>
      </c>
      <c r="AG41" s="9">
        <v>179211961.12</v>
      </c>
      <c r="AH41" s="9">
        <v>86262575.420000002</v>
      </c>
      <c r="AI41" s="9">
        <v>203417116.03999999</v>
      </c>
      <c r="AJ41" s="9">
        <v>193194096.28999999</v>
      </c>
      <c r="AK41" s="9">
        <v>111097230.56</v>
      </c>
      <c r="AL41" s="9">
        <v>66786473.420000002</v>
      </c>
      <c r="AM41" s="9">
        <v>121519206.09999999</v>
      </c>
      <c r="AN41" s="9">
        <v>84204999.599999994</v>
      </c>
      <c r="AO41" s="9">
        <v>52220461.350000001</v>
      </c>
      <c r="AP41" s="9">
        <v>4879283.8600000003</v>
      </c>
      <c r="AQ41" s="9">
        <v>153148887.68000001</v>
      </c>
      <c r="AR41" s="9">
        <v>73155296.230000004</v>
      </c>
      <c r="AS41" s="9">
        <v>34895158.280000001</v>
      </c>
      <c r="AT41" s="14">
        <v>10552207.050000001</v>
      </c>
      <c r="AU41" s="14">
        <v>114416407.98999999</v>
      </c>
      <c r="AV41" s="14">
        <v>56609065.299999997</v>
      </c>
      <c r="AW41" s="14">
        <v>15936647.26</v>
      </c>
      <c r="AX41" s="14">
        <v>-3292848.52</v>
      </c>
      <c r="AY41" s="14">
        <v>129120619.18000001</v>
      </c>
      <c r="AZ41" s="14">
        <v>65119379.270000003</v>
      </c>
      <c r="BA41" s="14">
        <v>42106472.189999998</v>
      </c>
      <c r="BB41" s="14">
        <v>17101086.18</v>
      </c>
      <c r="BC41" s="14">
        <v>85932932.829999998</v>
      </c>
      <c r="BD41" s="14">
        <v>55853473.630000003</v>
      </c>
      <c r="BE41" s="14">
        <v>24731956.039999999</v>
      </c>
      <c r="BF41" s="14">
        <v>8622062.5299999993</v>
      </c>
      <c r="BG41" s="14">
        <v>67083283.18</v>
      </c>
      <c r="BH41" s="14">
        <v>43025806.359999999</v>
      </c>
      <c r="BI41" s="14">
        <v>7627596.2800000003</v>
      </c>
    </row>
    <row r="42" spans="1:61">
      <c r="A42" s="7" t="s">
        <v>121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</row>
    <row r="43" spans="1:61">
      <c r="A43" s="7" t="s">
        <v>122</v>
      </c>
      <c r="B43" s="9">
        <v>24116726.210000001</v>
      </c>
      <c r="C43" s="9">
        <v>85683300</v>
      </c>
      <c r="D43" s="9">
        <v>265683300</v>
      </c>
      <c r="E43" s="9">
        <v>215683300</v>
      </c>
      <c r="F43" s="9">
        <v>77500000</v>
      </c>
      <c r="G43" s="9"/>
      <c r="H43" s="9">
        <v>35000000</v>
      </c>
      <c r="I43" s="9">
        <v>35000000</v>
      </c>
      <c r="J43" s="9">
        <v>36000000</v>
      </c>
      <c r="K43" s="9">
        <v>333075651</v>
      </c>
      <c r="L43" s="9">
        <v>318075651</v>
      </c>
      <c r="M43" s="9">
        <v>283075651</v>
      </c>
      <c r="N43" s="9">
        <v>190615651</v>
      </c>
      <c r="O43" s="9">
        <v>325160000</v>
      </c>
      <c r="P43" s="9">
        <v>153000000</v>
      </c>
      <c r="Q43" s="9">
        <v>153270000</v>
      </c>
      <c r="R43" s="9">
        <v>212170000</v>
      </c>
      <c r="S43" s="9">
        <v>1380586040</v>
      </c>
      <c r="T43" s="9">
        <v>1074701305.4100001</v>
      </c>
      <c r="U43" s="9">
        <v>849538915</v>
      </c>
      <c r="V43" s="9">
        <v>150038915</v>
      </c>
      <c r="W43" s="9">
        <v>595000000</v>
      </c>
      <c r="X43" s="9">
        <v>350000000</v>
      </c>
      <c r="Y43" s="9">
        <v>300000000</v>
      </c>
      <c r="Z43" s="9">
        <v>120000000</v>
      </c>
      <c r="AA43" s="9">
        <v>425000000</v>
      </c>
      <c r="AB43" s="9">
        <v>420000000</v>
      </c>
      <c r="AC43" s="9">
        <v>420000000</v>
      </c>
      <c r="AD43" s="9">
        <v>220000000</v>
      </c>
      <c r="AE43" s="9">
        <v>520000000</v>
      </c>
      <c r="AF43" s="9">
        <v>299500000</v>
      </c>
      <c r="AG43" s="9">
        <v>300000000</v>
      </c>
      <c r="AH43" s="9">
        <v>30000000</v>
      </c>
      <c r="AI43" s="9">
        <v>951290000</v>
      </c>
      <c r="AJ43" s="9">
        <v>786290000</v>
      </c>
      <c r="AK43" s="9">
        <v>751290000</v>
      </c>
      <c r="AL43" s="9">
        <v>389500000</v>
      </c>
      <c r="AM43" s="9">
        <v>1069790000</v>
      </c>
      <c r="AN43" s="9">
        <v>675000000</v>
      </c>
      <c r="AO43" s="9">
        <v>325000000</v>
      </c>
      <c r="AP43" s="9">
        <v>165000000</v>
      </c>
      <c r="AQ43" s="9">
        <v>369500000</v>
      </c>
      <c r="AR43" s="9">
        <v>299500000</v>
      </c>
      <c r="AS43" s="9">
        <v>179500000</v>
      </c>
      <c r="AT43" s="14">
        <v>59500000</v>
      </c>
      <c r="AU43" s="14">
        <v>280000000</v>
      </c>
      <c r="AV43" s="14">
        <v>280000000</v>
      </c>
      <c r="AW43" s="14">
        <v>180000000</v>
      </c>
      <c r="AX43" s="14">
        <v>56000000</v>
      </c>
      <c r="AY43" s="14"/>
      <c r="AZ43" s="14"/>
      <c r="BA43" s="14"/>
      <c r="BB43" s="14"/>
      <c r="BC43" s="14"/>
      <c r="BD43" s="14"/>
      <c r="BE43" s="14"/>
      <c r="BF43" s="14"/>
      <c r="BG43" s="14">
        <v>1169450.8899999999</v>
      </c>
      <c r="BH43" s="14"/>
      <c r="BI43" s="14"/>
    </row>
    <row r="44" spans="1:61">
      <c r="A44" s="7" t="s">
        <v>123</v>
      </c>
      <c r="B44" s="10">
        <v>575874.59</v>
      </c>
      <c r="C44" s="10">
        <v>1135959.6599999999</v>
      </c>
      <c r="D44" s="10">
        <v>727531.17</v>
      </c>
      <c r="E44" s="10">
        <v>630308.94999999995</v>
      </c>
      <c r="F44" s="10">
        <v>406109.46</v>
      </c>
      <c r="G44" s="10">
        <v>1365136.98</v>
      </c>
      <c r="H44" s="10">
        <v>1155022.24</v>
      </c>
      <c r="I44" s="10">
        <v>131600</v>
      </c>
      <c r="J44" s="10">
        <v>14000</v>
      </c>
      <c r="K44" s="10">
        <v>3516608.95</v>
      </c>
      <c r="L44" s="10">
        <v>3216192.28</v>
      </c>
      <c r="M44" s="10">
        <v>2105775.61</v>
      </c>
      <c r="N44" s="10">
        <v>519075.61</v>
      </c>
      <c r="O44" s="10">
        <v>3492350.68</v>
      </c>
      <c r="P44" s="10">
        <v>1020000</v>
      </c>
      <c r="Q44" s="10">
        <v>1020000</v>
      </c>
      <c r="R44" s="10"/>
      <c r="S44" s="10">
        <v>4236037.5999999996</v>
      </c>
      <c r="T44" s="10">
        <v>3470621.21</v>
      </c>
      <c r="U44" s="10">
        <v>1988243.11</v>
      </c>
      <c r="V44" s="10">
        <v>650794.59</v>
      </c>
      <c r="W44" s="10">
        <v>1945261.96</v>
      </c>
      <c r="X44" s="10">
        <v>1898136.96</v>
      </c>
      <c r="Y44" s="10">
        <v>1592383.54</v>
      </c>
      <c r="Z44" s="10">
        <v>603616.43999999994</v>
      </c>
      <c r="AA44" s="10">
        <v>5352274.92</v>
      </c>
      <c r="AB44" s="10">
        <v>10352274.92</v>
      </c>
      <c r="AC44" s="10">
        <v>10352274.92</v>
      </c>
      <c r="AD44" s="10">
        <v>8357115.2800000003</v>
      </c>
      <c r="AE44" s="10">
        <v>7522707.1600000001</v>
      </c>
      <c r="AF44" s="10">
        <v>3549667.58</v>
      </c>
      <c r="AG44" s="10">
        <v>3549667.58</v>
      </c>
      <c r="AH44" s="10">
        <v>522630.14</v>
      </c>
      <c r="AI44" s="10">
        <v>7860059.79</v>
      </c>
      <c r="AJ44" s="10">
        <v>6393950.2000000002</v>
      </c>
      <c r="AK44" s="10">
        <v>6378511.8399999999</v>
      </c>
      <c r="AL44" s="10">
        <v>3839463.01</v>
      </c>
      <c r="AM44" s="10">
        <v>11919538.029999999</v>
      </c>
      <c r="AN44" s="10">
        <v>8701392.1600000001</v>
      </c>
      <c r="AO44" s="10">
        <v>4549929.45</v>
      </c>
      <c r="AP44" s="10">
        <v>2537773.9700000002</v>
      </c>
      <c r="AQ44" s="10">
        <v>17969100.620000001</v>
      </c>
      <c r="AR44" s="10">
        <v>14653822.84</v>
      </c>
      <c r="AS44" s="10">
        <v>5799933.5899999999</v>
      </c>
      <c r="AT44" s="15">
        <v>4464152.78</v>
      </c>
      <c r="AU44" s="15">
        <v>3606819.47</v>
      </c>
      <c r="AV44" s="15">
        <v>3606819.47</v>
      </c>
      <c r="AW44" s="15">
        <v>3097230.43</v>
      </c>
      <c r="AX44" s="15">
        <v>1344808.21</v>
      </c>
      <c r="AY44" s="15">
        <v>5815060.1500000004</v>
      </c>
      <c r="AZ44" s="15"/>
      <c r="BA44" s="15"/>
      <c r="BB44" s="15"/>
      <c r="BC44" s="15"/>
      <c r="BD44" s="15"/>
      <c r="BE44" s="15"/>
      <c r="BF44" s="15"/>
      <c r="BG44" s="15"/>
      <c r="BH44" s="15"/>
      <c r="BI44" s="15"/>
    </row>
    <row r="45" spans="1:61">
      <c r="A45" s="7" t="s">
        <v>124</v>
      </c>
      <c r="B45" s="9">
        <v>7565.6</v>
      </c>
      <c r="C45" s="9">
        <v>635053.56999999995</v>
      </c>
      <c r="D45" s="9">
        <v>103749</v>
      </c>
      <c r="E45" s="9">
        <v>98289</v>
      </c>
      <c r="F45" s="9">
        <v>829</v>
      </c>
      <c r="G45" s="9">
        <v>3070880.71</v>
      </c>
      <c r="H45" s="9">
        <v>30933.599999999999</v>
      </c>
      <c r="I45" s="9">
        <v>26013.599999999999</v>
      </c>
      <c r="J45" s="9">
        <v>26003.599999999999</v>
      </c>
      <c r="K45" s="9">
        <v>346043.77</v>
      </c>
      <c r="L45" s="9">
        <v>118531.02</v>
      </c>
      <c r="M45" s="9">
        <v>68943</v>
      </c>
      <c r="N45" s="9">
        <v>31700</v>
      </c>
      <c r="O45" s="9">
        <v>12185</v>
      </c>
      <c r="P45" s="9">
        <v>6505</v>
      </c>
      <c r="Q45" s="9">
        <v>4925</v>
      </c>
      <c r="R45" s="9">
        <v>3000</v>
      </c>
      <c r="S45" s="9"/>
      <c r="T45" s="9">
        <v>10495</v>
      </c>
      <c r="U45" s="9">
        <v>6615</v>
      </c>
      <c r="V45" s="9">
        <v>630</v>
      </c>
      <c r="W45" s="9">
        <v>24975</v>
      </c>
      <c r="X45" s="9">
        <v>13840</v>
      </c>
      <c r="Y45" s="9"/>
      <c r="Z45" s="9"/>
      <c r="AA45" s="9">
        <v>13720</v>
      </c>
      <c r="AB45" s="9">
        <v>13680</v>
      </c>
      <c r="AC45" s="9">
        <v>12950</v>
      </c>
      <c r="AD45" s="9">
        <v>1180</v>
      </c>
      <c r="AE45" s="9">
        <v>1770</v>
      </c>
      <c r="AF45" s="9">
        <v>1600</v>
      </c>
      <c r="AG45" s="9">
        <v>1600</v>
      </c>
      <c r="AH45" s="9"/>
      <c r="AI45" s="9">
        <v>23960</v>
      </c>
      <c r="AJ45" s="9">
        <v>23960</v>
      </c>
      <c r="AK45" s="9">
        <v>1380</v>
      </c>
      <c r="AL45" s="9"/>
      <c r="AM45" s="9"/>
      <c r="AN45" s="9"/>
      <c r="AO45" s="9"/>
      <c r="AP45" s="9"/>
      <c r="AQ45" s="9"/>
      <c r="AR45" s="9"/>
      <c r="AS45" s="9"/>
      <c r="AT45" s="14"/>
      <c r="AU45" s="14">
        <v>0</v>
      </c>
      <c r="AV45" s="14"/>
      <c r="AW45" s="14"/>
      <c r="AX45" s="14"/>
      <c r="AY45" s="14">
        <v>10000</v>
      </c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>
      <c r="A46" s="7" t="s">
        <v>125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</row>
    <row r="47" spans="1:61">
      <c r="A47" s="7" t="s">
        <v>126</v>
      </c>
      <c r="B47" s="9">
        <v>289463874.19</v>
      </c>
      <c r="C47" s="9">
        <v>404198233.36000001</v>
      </c>
      <c r="D47" s="9">
        <v>861818.18</v>
      </c>
      <c r="E47" s="9">
        <v>1081915.42</v>
      </c>
      <c r="F47" s="9"/>
      <c r="G47" s="9">
        <v>63295682.840000004</v>
      </c>
      <c r="H47" s="9"/>
      <c r="I47" s="9"/>
      <c r="J47" s="9"/>
      <c r="K47" s="9">
        <v>638662.43999999994</v>
      </c>
      <c r="L47" s="9"/>
      <c r="M47" s="9"/>
      <c r="N47" s="9"/>
      <c r="O47" s="9">
        <v>457628.88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>
        <v>112635403.14</v>
      </c>
      <c r="AB47" s="9">
        <v>112635403.14</v>
      </c>
      <c r="AC47" s="9">
        <v>112635403.14</v>
      </c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>
      <c r="A48" s="7" t="s">
        <v>127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>
        <v>46436</v>
      </c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</row>
    <row r="49" spans="1:61">
      <c r="A49" s="7" t="s">
        <v>128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>
      <c r="A50" s="7" t="s">
        <v>129</v>
      </c>
      <c r="B50" s="10">
        <v>314164040.58999997</v>
      </c>
      <c r="C50" s="10">
        <v>491652546.58999997</v>
      </c>
      <c r="D50" s="10">
        <v>267376398.34999999</v>
      </c>
      <c r="E50" s="10">
        <v>217493813.37</v>
      </c>
      <c r="F50" s="10">
        <v>77906938.459999993</v>
      </c>
      <c r="G50" s="10">
        <v>67731700.530000001</v>
      </c>
      <c r="H50" s="10">
        <v>36185955.840000004</v>
      </c>
      <c r="I50" s="10">
        <v>35157613.600000001</v>
      </c>
      <c r="J50" s="10">
        <v>36040003.600000001</v>
      </c>
      <c r="K50" s="10">
        <v>337576966.16000003</v>
      </c>
      <c r="L50" s="10">
        <v>321410374.30000001</v>
      </c>
      <c r="M50" s="10">
        <v>285250369.61000001</v>
      </c>
      <c r="N50" s="10">
        <v>191166426.61000001</v>
      </c>
      <c r="O50" s="10">
        <v>329122164.56</v>
      </c>
      <c r="P50" s="10">
        <v>154026505</v>
      </c>
      <c r="Q50" s="10">
        <v>154294925</v>
      </c>
      <c r="R50" s="10">
        <v>212173000</v>
      </c>
      <c r="S50" s="10">
        <v>1384868513.5999999</v>
      </c>
      <c r="T50" s="10">
        <v>1078182421.6199999</v>
      </c>
      <c r="U50" s="10">
        <v>851533773.11000001</v>
      </c>
      <c r="V50" s="10">
        <v>150690339.59</v>
      </c>
      <c r="W50" s="10">
        <v>596970236.96000004</v>
      </c>
      <c r="X50" s="10">
        <v>351911976.95999998</v>
      </c>
      <c r="Y50" s="10">
        <v>301592383.54000002</v>
      </c>
      <c r="Z50" s="10">
        <v>120603616.44</v>
      </c>
      <c r="AA50" s="10">
        <v>543001398.05999994</v>
      </c>
      <c r="AB50" s="10">
        <v>543001358.05999994</v>
      </c>
      <c r="AC50" s="10">
        <v>543000628.05999994</v>
      </c>
      <c r="AD50" s="10">
        <v>228358295.28</v>
      </c>
      <c r="AE50" s="10">
        <v>527524477.16000003</v>
      </c>
      <c r="AF50" s="10">
        <v>303051267.57999998</v>
      </c>
      <c r="AG50" s="10">
        <v>303551267.57999998</v>
      </c>
      <c r="AH50" s="10">
        <v>30522630.140000001</v>
      </c>
      <c r="AI50" s="10">
        <v>959174019.78999996</v>
      </c>
      <c r="AJ50" s="10">
        <v>792707910.20000005</v>
      </c>
      <c r="AK50" s="10">
        <v>757669891.84000003</v>
      </c>
      <c r="AL50" s="10">
        <v>393339463.00999999</v>
      </c>
      <c r="AM50" s="10">
        <v>1081709538.03</v>
      </c>
      <c r="AN50" s="10">
        <v>683701392.15999997</v>
      </c>
      <c r="AO50" s="10">
        <v>329549929.44999999</v>
      </c>
      <c r="AP50" s="10">
        <v>167537773.97</v>
      </c>
      <c r="AQ50" s="10">
        <v>387469100.62</v>
      </c>
      <c r="AR50" s="10">
        <v>314153822.83999997</v>
      </c>
      <c r="AS50" s="10">
        <v>185299933.59</v>
      </c>
      <c r="AT50" s="15">
        <v>63964152.780000001</v>
      </c>
      <c r="AU50" s="15">
        <v>283606819.47000003</v>
      </c>
      <c r="AV50" s="15">
        <v>283606819.47000003</v>
      </c>
      <c r="AW50" s="15">
        <v>183097230.43000001</v>
      </c>
      <c r="AX50" s="15">
        <v>57344808.210000001</v>
      </c>
      <c r="AY50" s="15">
        <v>5825060.1500000004</v>
      </c>
      <c r="AZ50" s="15"/>
      <c r="BA50" s="15"/>
      <c r="BB50" s="15"/>
      <c r="BC50" s="15"/>
      <c r="BD50" s="15"/>
      <c r="BE50" s="15"/>
      <c r="BF50" s="15"/>
      <c r="BG50" s="15">
        <v>1169450.8899999999</v>
      </c>
      <c r="BH50" s="15"/>
      <c r="BI50" s="15"/>
    </row>
    <row r="51" spans="1:61">
      <c r="A51" s="7" t="s">
        <v>130</v>
      </c>
      <c r="B51" s="9">
        <v>49873378.859999999</v>
      </c>
      <c r="C51" s="9">
        <v>186668722.05000001</v>
      </c>
      <c r="D51" s="9">
        <v>166036824.52000001</v>
      </c>
      <c r="E51" s="9">
        <v>148935030.52000001</v>
      </c>
      <c r="F51" s="9">
        <v>86937733.519999996</v>
      </c>
      <c r="G51" s="9">
        <v>346604058.67000002</v>
      </c>
      <c r="H51" s="9">
        <v>260358036.34999999</v>
      </c>
      <c r="I51" s="9">
        <v>137479447.06</v>
      </c>
      <c r="J51" s="9">
        <v>75526570.719999999</v>
      </c>
      <c r="K51" s="9">
        <v>311185350.06999999</v>
      </c>
      <c r="L51" s="9">
        <v>233255474.46000001</v>
      </c>
      <c r="M51" s="9">
        <v>167922680.19999999</v>
      </c>
      <c r="N51" s="9">
        <v>73426062.269999996</v>
      </c>
      <c r="O51" s="9">
        <v>403793316.61000001</v>
      </c>
      <c r="P51" s="9">
        <v>329144702.06</v>
      </c>
      <c r="Q51" s="9">
        <v>224252654.88999999</v>
      </c>
      <c r="R51" s="9">
        <v>172907803.84</v>
      </c>
      <c r="S51" s="9">
        <v>275556382.77999997</v>
      </c>
      <c r="T51" s="9">
        <v>180852363.33000001</v>
      </c>
      <c r="U51" s="9">
        <v>112488757.90000001</v>
      </c>
      <c r="V51" s="9">
        <v>41245173.100000001</v>
      </c>
      <c r="W51" s="9">
        <v>421961017.79000002</v>
      </c>
      <c r="X51" s="9">
        <v>361622142.20999998</v>
      </c>
      <c r="Y51" s="9">
        <v>276749759.13999999</v>
      </c>
      <c r="Z51" s="9">
        <v>219555039.91</v>
      </c>
      <c r="AA51" s="9">
        <v>242390145.02000001</v>
      </c>
      <c r="AB51" s="9">
        <v>103770305.91</v>
      </c>
      <c r="AC51" s="9">
        <v>44972526.109999999</v>
      </c>
      <c r="AD51" s="9">
        <v>22390074.899999999</v>
      </c>
      <c r="AE51" s="9">
        <v>98686183.439999998</v>
      </c>
      <c r="AF51" s="9">
        <v>64040307.829999998</v>
      </c>
      <c r="AG51" s="9">
        <v>43712700.740000002</v>
      </c>
      <c r="AH51" s="9">
        <v>20549283.350000001</v>
      </c>
      <c r="AI51" s="9">
        <v>55470267.780000001</v>
      </c>
      <c r="AJ51" s="9">
        <v>21609559.620000001</v>
      </c>
      <c r="AK51" s="9">
        <v>13707974.460000001</v>
      </c>
      <c r="AL51" s="9">
        <v>6884245.3300000001</v>
      </c>
      <c r="AM51" s="9">
        <v>58733408.32</v>
      </c>
      <c r="AN51" s="9">
        <v>47063802.729999997</v>
      </c>
      <c r="AO51" s="9">
        <v>34012381.719999999</v>
      </c>
      <c r="AP51" s="9">
        <v>21250973.68</v>
      </c>
      <c r="AQ51" s="9">
        <v>69329164.689999998</v>
      </c>
      <c r="AR51" s="9">
        <v>47710939.939999998</v>
      </c>
      <c r="AS51" s="9">
        <v>31484920.629999999</v>
      </c>
      <c r="AT51" s="14">
        <v>17600421.620000001</v>
      </c>
      <c r="AU51" s="14">
        <v>105768071.69</v>
      </c>
      <c r="AV51" s="14">
        <v>73512613.879999995</v>
      </c>
      <c r="AW51" s="14">
        <v>52383338.079999998</v>
      </c>
      <c r="AX51" s="14">
        <v>38775204.07</v>
      </c>
      <c r="AY51" s="14">
        <v>33123424.129999999</v>
      </c>
      <c r="AZ51" s="14">
        <v>25785187.59</v>
      </c>
      <c r="BA51" s="14">
        <v>8809152.4900000002</v>
      </c>
      <c r="BB51" s="14">
        <v>2142408.06</v>
      </c>
      <c r="BC51" s="14">
        <v>8235696.8300000001</v>
      </c>
      <c r="BD51" s="14">
        <v>5498882.0599999996</v>
      </c>
      <c r="BE51" s="14">
        <v>4871719.09</v>
      </c>
      <c r="BF51" s="14">
        <v>2990935.94</v>
      </c>
      <c r="BG51" s="14">
        <v>4494207.33</v>
      </c>
      <c r="BH51" s="14">
        <v>9663823.9199999999</v>
      </c>
      <c r="BI51" s="14">
        <v>3025316.26</v>
      </c>
    </row>
    <row r="52" spans="1:61">
      <c r="A52" s="7" t="s">
        <v>131</v>
      </c>
      <c r="B52" s="10"/>
      <c r="C52" s="10"/>
      <c r="D52" s="10">
        <v>200000000</v>
      </c>
      <c r="E52" s="10">
        <v>100000000</v>
      </c>
      <c r="F52" s="10"/>
      <c r="G52" s="10"/>
      <c r="H52" s="10">
        <v>35000000</v>
      </c>
      <c r="I52" s="10">
        <v>35000000</v>
      </c>
      <c r="J52" s="10">
        <v>142900000</v>
      </c>
      <c r="K52" s="10">
        <v>160075651</v>
      </c>
      <c r="L52" s="10">
        <v>160075651</v>
      </c>
      <c r="M52" s="10">
        <v>160075651</v>
      </c>
      <c r="N52" s="10">
        <v>160075651</v>
      </c>
      <c r="O52" s="10">
        <v>581694622.58000004</v>
      </c>
      <c r="P52" s="10">
        <v>243100000</v>
      </c>
      <c r="Q52" s="10">
        <v>243100000</v>
      </c>
      <c r="R52" s="10">
        <v>384000000</v>
      </c>
      <c r="S52" s="10">
        <v>1163356000</v>
      </c>
      <c r="T52" s="10">
        <v>1056056000</v>
      </c>
      <c r="U52" s="10">
        <v>889256000</v>
      </c>
      <c r="V52" s="10">
        <v>112856000</v>
      </c>
      <c r="W52" s="10">
        <v>938686040</v>
      </c>
      <c r="X52" s="10">
        <v>385600000</v>
      </c>
      <c r="Y52" s="10">
        <v>303000000</v>
      </c>
      <c r="Z52" s="10">
        <v>202000000</v>
      </c>
      <c r="AA52" s="10">
        <v>489500200</v>
      </c>
      <c r="AB52" s="10">
        <v>446048110</v>
      </c>
      <c r="AC52" s="10">
        <v>295800000</v>
      </c>
      <c r="AD52" s="10">
        <v>200000000</v>
      </c>
      <c r="AE52" s="10">
        <v>532187000</v>
      </c>
      <c r="AF52" s="10">
        <v>442187000</v>
      </c>
      <c r="AG52" s="10">
        <v>312187000</v>
      </c>
      <c r="AH52" s="10">
        <v>132187000</v>
      </c>
      <c r="AI52" s="10">
        <v>1206238750</v>
      </c>
      <c r="AJ52" s="10">
        <v>1043970000</v>
      </c>
      <c r="AK52" s="10">
        <v>561290000</v>
      </c>
      <c r="AL52" s="10">
        <v>561290000</v>
      </c>
      <c r="AM52" s="10">
        <v>1397016677.1900001</v>
      </c>
      <c r="AN52" s="10">
        <v>857227150.79999995</v>
      </c>
      <c r="AO52" s="10">
        <v>432227150.80000001</v>
      </c>
      <c r="AP52" s="10">
        <v>132127567.02</v>
      </c>
      <c r="AQ52" s="10">
        <v>330902200</v>
      </c>
      <c r="AR52" s="10">
        <v>140000000</v>
      </c>
      <c r="AS52" s="10">
        <v>140000000</v>
      </c>
      <c r="AT52" s="15">
        <v>80000000</v>
      </c>
      <c r="AU52" s="15">
        <v>350700000</v>
      </c>
      <c r="AV52" s="15">
        <v>279500000</v>
      </c>
      <c r="AW52" s="15">
        <v>79500000</v>
      </c>
      <c r="AX52" s="15">
        <v>79500000</v>
      </c>
      <c r="AY52" s="15">
        <v>160000000</v>
      </c>
      <c r="AZ52" s="15"/>
      <c r="BA52" s="15"/>
      <c r="BB52" s="15"/>
      <c r="BC52" s="15"/>
      <c r="BD52" s="15"/>
      <c r="BE52" s="15"/>
      <c r="BF52" s="15"/>
      <c r="BG52" s="15"/>
      <c r="BH52" s="15"/>
      <c r="BI52" s="15"/>
    </row>
    <row r="53" spans="1:61">
      <c r="A53" s="7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>
        <v>31152890.399999999</v>
      </c>
      <c r="T53" s="9">
        <v>14494323.189999999</v>
      </c>
      <c r="U53" s="9">
        <v>14494323.189999999</v>
      </c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>
      <c r="A54" s="7" t="s">
        <v>133</v>
      </c>
      <c r="B54" s="10">
        <v>219472650.34</v>
      </c>
      <c r="C54" s="10">
        <v>480000000</v>
      </c>
      <c r="D54" s="10"/>
      <c r="E54" s="10"/>
      <c r="F54" s="10"/>
      <c r="G54" s="10">
        <v>92019214.560000002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>
        <v>89976.2</v>
      </c>
      <c r="AB54" s="10">
        <v>15519200</v>
      </c>
      <c r="AC54" s="10">
        <v>15256600</v>
      </c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>
        <v>601.65</v>
      </c>
      <c r="AO54" s="10">
        <v>601.65</v>
      </c>
      <c r="AP54" s="10">
        <v>601.65</v>
      </c>
      <c r="AQ54" s="10"/>
      <c r="AR54" s="10"/>
      <c r="AS54" s="10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</row>
    <row r="55" spans="1:61">
      <c r="A55" s="7" t="s">
        <v>134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>
      <c r="A56" s="7" t="s">
        <v>135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</row>
    <row r="57" spans="1:61">
      <c r="A57" s="7" t="s">
        <v>136</v>
      </c>
      <c r="B57" s="9">
        <v>269346029.19999999</v>
      </c>
      <c r="C57" s="9">
        <v>666668722.04999995</v>
      </c>
      <c r="D57" s="9">
        <v>366036824.51999998</v>
      </c>
      <c r="E57" s="9">
        <v>248935030.52000001</v>
      </c>
      <c r="F57" s="9">
        <v>86937733.519999996</v>
      </c>
      <c r="G57" s="9">
        <v>438623273.23000002</v>
      </c>
      <c r="H57" s="9">
        <v>295358036.35000002</v>
      </c>
      <c r="I57" s="9">
        <v>172479447.06</v>
      </c>
      <c r="J57" s="9">
        <v>218426570.72</v>
      </c>
      <c r="K57" s="9">
        <v>471261001.06999999</v>
      </c>
      <c r="L57" s="9">
        <v>393331125.45999998</v>
      </c>
      <c r="M57" s="9">
        <v>327998331.19999999</v>
      </c>
      <c r="N57" s="9">
        <v>233501713.27000001</v>
      </c>
      <c r="O57" s="9">
        <v>985487939.19000006</v>
      </c>
      <c r="P57" s="9">
        <v>572244702.05999994</v>
      </c>
      <c r="Q57" s="9">
        <v>467352654.88999999</v>
      </c>
      <c r="R57" s="9">
        <v>556907803.84000003</v>
      </c>
      <c r="S57" s="9">
        <v>1470065273.1800001</v>
      </c>
      <c r="T57" s="9">
        <v>1251402686.52</v>
      </c>
      <c r="U57" s="9">
        <v>1016239081.09</v>
      </c>
      <c r="V57" s="9">
        <v>154101173.09999999</v>
      </c>
      <c r="W57" s="9">
        <v>1360647057.79</v>
      </c>
      <c r="X57" s="9">
        <v>747222142.21000004</v>
      </c>
      <c r="Y57" s="9">
        <v>579749759.13999999</v>
      </c>
      <c r="Z57" s="9">
        <v>421555039.91000003</v>
      </c>
      <c r="AA57" s="9">
        <v>731980321.22000003</v>
      </c>
      <c r="AB57" s="9">
        <v>565337615.90999997</v>
      </c>
      <c r="AC57" s="9">
        <v>356029126.11000001</v>
      </c>
      <c r="AD57" s="9">
        <v>222390074.90000001</v>
      </c>
      <c r="AE57" s="9">
        <v>630873183.44000006</v>
      </c>
      <c r="AF57" s="9">
        <v>506227307.82999998</v>
      </c>
      <c r="AG57" s="9">
        <v>355899700.74000001</v>
      </c>
      <c r="AH57" s="9">
        <v>152736283.34999999</v>
      </c>
      <c r="AI57" s="9">
        <v>1261709017.78</v>
      </c>
      <c r="AJ57" s="9">
        <v>1065579559.62</v>
      </c>
      <c r="AK57" s="9">
        <v>574997974.46000004</v>
      </c>
      <c r="AL57" s="9">
        <v>568174245.33000004</v>
      </c>
      <c r="AM57" s="9">
        <v>1455750085.51</v>
      </c>
      <c r="AN57" s="9">
        <v>904291555.17999995</v>
      </c>
      <c r="AO57" s="9">
        <v>466240134.17000002</v>
      </c>
      <c r="AP57" s="9">
        <v>153379142.34999999</v>
      </c>
      <c r="AQ57" s="9">
        <v>400231364.69</v>
      </c>
      <c r="AR57" s="9">
        <v>187710939.94</v>
      </c>
      <c r="AS57" s="9">
        <v>171484920.63</v>
      </c>
      <c r="AT57" s="14">
        <v>97600421.620000005</v>
      </c>
      <c r="AU57" s="14">
        <v>456468071.69</v>
      </c>
      <c r="AV57" s="14">
        <v>353012613.88</v>
      </c>
      <c r="AW57" s="14">
        <v>131883338.08</v>
      </c>
      <c r="AX57" s="14">
        <v>118275204.06999999</v>
      </c>
      <c r="AY57" s="14">
        <v>193123424.13</v>
      </c>
      <c r="AZ57" s="14">
        <v>25785187.59</v>
      </c>
      <c r="BA57" s="14">
        <v>8809152.4900000002</v>
      </c>
      <c r="BB57" s="14">
        <v>2142408.06</v>
      </c>
      <c r="BC57" s="14">
        <v>8235696.8300000001</v>
      </c>
      <c r="BD57" s="14">
        <v>5498882.0599999996</v>
      </c>
      <c r="BE57" s="14">
        <v>4871719.09</v>
      </c>
      <c r="BF57" s="14">
        <v>2990935.94</v>
      </c>
      <c r="BG57" s="14">
        <v>4494207.33</v>
      </c>
      <c r="BH57" s="14">
        <v>9663823.9199999999</v>
      </c>
      <c r="BI57" s="14">
        <v>3025316.26</v>
      </c>
    </row>
    <row r="58" spans="1:61">
      <c r="A58" s="7" t="s">
        <v>137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</row>
    <row r="59" spans="1:61">
      <c r="A59" s="7" t="s">
        <v>138</v>
      </c>
      <c r="B59" s="9">
        <v>44818011.390000001</v>
      </c>
      <c r="C59" s="9">
        <v>-175016175.46000001</v>
      </c>
      <c r="D59" s="9">
        <v>-98660426.170000002</v>
      </c>
      <c r="E59" s="9">
        <v>-31441217.149999999</v>
      </c>
      <c r="F59" s="9">
        <v>-9030795.0600000005</v>
      </c>
      <c r="G59" s="9">
        <v>-370891572.69999999</v>
      </c>
      <c r="H59" s="9">
        <v>-259172080.50999999</v>
      </c>
      <c r="I59" s="9">
        <v>-137321833.46000001</v>
      </c>
      <c r="J59" s="9">
        <v>-182386567.12</v>
      </c>
      <c r="K59" s="9">
        <v>-133684034.91</v>
      </c>
      <c r="L59" s="9">
        <v>-71920751.159999996</v>
      </c>
      <c r="M59" s="9">
        <v>-42747961.590000004</v>
      </c>
      <c r="N59" s="9">
        <v>-42335286.659999996</v>
      </c>
      <c r="O59" s="9">
        <v>-656365774.63</v>
      </c>
      <c r="P59" s="9">
        <v>-418218197.06</v>
      </c>
      <c r="Q59" s="9">
        <v>-313057729.88999999</v>
      </c>
      <c r="R59" s="9">
        <v>-344734803.83999997</v>
      </c>
      <c r="S59" s="9">
        <v>-85196759.579999998</v>
      </c>
      <c r="T59" s="9">
        <v>-173220264.90000001</v>
      </c>
      <c r="U59" s="9">
        <v>-164705307.97999999</v>
      </c>
      <c r="V59" s="9">
        <v>-3410833.51</v>
      </c>
      <c r="W59" s="9">
        <v>-763676820.83000004</v>
      </c>
      <c r="X59" s="9">
        <v>-395310165.25</v>
      </c>
      <c r="Y59" s="9">
        <v>-278157375.60000002</v>
      </c>
      <c r="Z59" s="9">
        <v>-300951423.47000003</v>
      </c>
      <c r="AA59" s="9">
        <v>-188978923.16</v>
      </c>
      <c r="AB59" s="9">
        <v>-22336257.850000001</v>
      </c>
      <c r="AC59" s="9">
        <v>186971501.94999999</v>
      </c>
      <c r="AD59" s="9">
        <v>5968220.3799999999</v>
      </c>
      <c r="AE59" s="9">
        <v>-103348706.28</v>
      </c>
      <c r="AF59" s="9">
        <v>-203176040.25</v>
      </c>
      <c r="AG59" s="9">
        <v>-52348433.159999996</v>
      </c>
      <c r="AH59" s="9">
        <v>-122213653.20999999</v>
      </c>
      <c r="AI59" s="9">
        <v>-302534997.99000001</v>
      </c>
      <c r="AJ59" s="9">
        <v>-272871649.42000002</v>
      </c>
      <c r="AK59" s="9">
        <v>182671917.38</v>
      </c>
      <c r="AL59" s="9">
        <v>-174834782.31999999</v>
      </c>
      <c r="AM59" s="9">
        <v>-374040547.48000002</v>
      </c>
      <c r="AN59" s="9">
        <v>-220590163.02000001</v>
      </c>
      <c r="AO59" s="9">
        <v>-136690204.72</v>
      </c>
      <c r="AP59" s="9">
        <v>14158631.619999999</v>
      </c>
      <c r="AQ59" s="9">
        <v>-12762264.07</v>
      </c>
      <c r="AR59" s="9">
        <v>126442882.90000001</v>
      </c>
      <c r="AS59" s="9">
        <v>13815012.960000001</v>
      </c>
      <c r="AT59" s="14">
        <v>-33636268.840000004</v>
      </c>
      <c r="AU59" s="14">
        <v>-172861252.22</v>
      </c>
      <c r="AV59" s="14">
        <v>-69405794.409999996</v>
      </c>
      <c r="AW59" s="14">
        <v>51213892.350000001</v>
      </c>
      <c r="AX59" s="14">
        <v>-60930395.859999999</v>
      </c>
      <c r="AY59" s="14">
        <v>-187298363.97999999</v>
      </c>
      <c r="AZ59" s="14">
        <v>-25785187.59</v>
      </c>
      <c r="BA59" s="14">
        <v>-8809152.4900000002</v>
      </c>
      <c r="BB59" s="14">
        <v>-2142408.06</v>
      </c>
      <c r="BC59" s="14">
        <v>-8235696.8300000001</v>
      </c>
      <c r="BD59" s="14">
        <v>-5498882.0599999996</v>
      </c>
      <c r="BE59" s="14">
        <v>-4871719.09</v>
      </c>
      <c r="BF59" s="14">
        <v>-2990935.94</v>
      </c>
      <c r="BG59" s="14">
        <v>-3324756.44</v>
      </c>
      <c r="BH59" s="14">
        <v>-9663823.9199999999</v>
      </c>
      <c r="BI59" s="14">
        <v>-3025316.26</v>
      </c>
    </row>
    <row r="60" spans="1:61">
      <c r="A60" s="7" t="s">
        <v>139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</row>
    <row r="61" spans="1:61">
      <c r="A61" s="7" t="s">
        <v>140</v>
      </c>
      <c r="B61" s="9"/>
      <c r="C61" s="9"/>
      <c r="D61" s="9"/>
      <c r="E61" s="9"/>
      <c r="F61" s="9"/>
      <c r="G61" s="9">
        <v>18000000</v>
      </c>
      <c r="H61" s="9">
        <v>18000000</v>
      </c>
      <c r="I61" s="9">
        <v>18000000</v>
      </c>
      <c r="J61" s="9">
        <v>18000000</v>
      </c>
      <c r="K61" s="9">
        <v>18000000</v>
      </c>
      <c r="L61" s="9">
        <v>18000000</v>
      </c>
      <c r="M61" s="9">
        <v>18000000</v>
      </c>
      <c r="N61" s="9">
        <v>10000000</v>
      </c>
      <c r="O61" s="9"/>
      <c r="P61" s="9">
        <v>-1509856.31</v>
      </c>
      <c r="Q61" s="9"/>
      <c r="R61" s="9"/>
      <c r="S61" s="9"/>
      <c r="T61" s="9"/>
      <c r="U61" s="9"/>
      <c r="V61" s="9"/>
      <c r="W61" s="9"/>
      <c r="X61" s="9"/>
      <c r="Y61" s="9"/>
      <c r="Z61" s="9"/>
      <c r="AA61" s="9">
        <v>495546986.55000001</v>
      </c>
      <c r="AB61" s="9">
        <v>486046896.55000001</v>
      </c>
      <c r="AC61" s="9">
        <v>486846986.55000001</v>
      </c>
      <c r="AD61" s="9">
        <v>486046986.55000001</v>
      </c>
      <c r="AE61" s="9">
        <v>18627600</v>
      </c>
      <c r="AF61" s="9">
        <v>10617426.51</v>
      </c>
      <c r="AG61" s="9">
        <v>-8510173.4900000002</v>
      </c>
      <c r="AH61" s="9"/>
      <c r="AI61" s="9"/>
      <c r="AJ61" s="9">
        <v>-9413795.3399999999</v>
      </c>
      <c r="AK61" s="9">
        <v>-9413795.3399999999</v>
      </c>
      <c r="AL61" s="9">
        <v>-9413795.3399999999</v>
      </c>
      <c r="AM61" s="9">
        <v>32315117.809999999</v>
      </c>
      <c r="AN61" s="9">
        <v>32538636.289999999</v>
      </c>
      <c r="AO61" s="9">
        <v>27537921.07</v>
      </c>
      <c r="AP61" s="9">
        <v>15454258.07</v>
      </c>
      <c r="AQ61" s="9">
        <v>10072591</v>
      </c>
      <c r="AR61" s="9">
        <v>10704160</v>
      </c>
      <c r="AS61" s="9"/>
      <c r="AT61" s="14"/>
      <c r="AU61" s="14">
        <v>25102720</v>
      </c>
      <c r="AV61" s="14"/>
      <c r="AW61" s="14"/>
      <c r="AX61" s="14"/>
      <c r="AY61" s="14">
        <v>588000000</v>
      </c>
      <c r="AZ61" s="14">
        <v>588000000</v>
      </c>
      <c r="BA61" s="14">
        <v>588000000</v>
      </c>
      <c r="BB61" s="14">
        <v>588000000</v>
      </c>
      <c r="BC61" s="14"/>
      <c r="BD61" s="14"/>
      <c r="BE61" s="14"/>
      <c r="BF61" s="14"/>
      <c r="BG61" s="14">
        <v>9000000</v>
      </c>
      <c r="BH61" s="14"/>
      <c r="BI61" s="14"/>
    </row>
    <row r="62" spans="1:61">
      <c r="A62" s="7" t="s">
        <v>141</v>
      </c>
      <c r="B62" s="10"/>
      <c r="C62" s="10"/>
      <c r="D62" s="10"/>
      <c r="E62" s="10"/>
      <c r="F62" s="10"/>
      <c r="G62" s="10">
        <v>18000000</v>
      </c>
      <c r="H62" s="10">
        <v>18000000</v>
      </c>
      <c r="I62" s="10">
        <v>18000000</v>
      </c>
      <c r="J62" s="10">
        <v>18000000</v>
      </c>
      <c r="K62" s="10">
        <v>18000000</v>
      </c>
      <c r="L62" s="10">
        <v>18000000</v>
      </c>
      <c r="M62" s="10">
        <v>18000000</v>
      </c>
      <c r="N62" s="10">
        <v>10000000</v>
      </c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</row>
    <row r="63" spans="1:61">
      <c r="A63" s="7" t="s">
        <v>142</v>
      </c>
      <c r="B63" s="9">
        <v>95764138.730000004</v>
      </c>
      <c r="C63" s="9">
        <v>154444750.02000001</v>
      </c>
      <c r="D63" s="9">
        <v>94488083.340000004</v>
      </c>
      <c r="E63" s="9">
        <v>25016000</v>
      </c>
      <c r="F63" s="9">
        <v>25016000</v>
      </c>
      <c r="G63" s="9">
        <v>586970585.61000001</v>
      </c>
      <c r="H63" s="9">
        <v>587165210.61000001</v>
      </c>
      <c r="I63" s="9">
        <v>497165210.61000001</v>
      </c>
      <c r="J63" s="9">
        <v>20000000</v>
      </c>
      <c r="K63" s="9">
        <v>273998823.05000001</v>
      </c>
      <c r="L63" s="9">
        <v>204283783.05000001</v>
      </c>
      <c r="M63" s="9">
        <v>183180423.05000001</v>
      </c>
      <c r="N63" s="9">
        <v>67350000</v>
      </c>
      <c r="O63" s="9">
        <v>422832955.80000001</v>
      </c>
      <c r="P63" s="9">
        <v>422182955.80000001</v>
      </c>
      <c r="Q63" s="9">
        <v>279103744.55000001</v>
      </c>
      <c r="R63" s="9">
        <v>219510000</v>
      </c>
      <c r="S63" s="9">
        <v>686752163.44000006</v>
      </c>
      <c r="T63" s="9">
        <v>196604487.72999999</v>
      </c>
      <c r="U63" s="9">
        <v>196604487.72999999</v>
      </c>
      <c r="V63" s="9">
        <v>125604487.73</v>
      </c>
      <c r="W63" s="9">
        <v>251735542.66</v>
      </c>
      <c r="X63" s="9">
        <v>241294648.12</v>
      </c>
      <c r="Y63" s="9">
        <v>228100400.00999999</v>
      </c>
      <c r="Z63" s="9">
        <v>130909918.2</v>
      </c>
      <c r="AA63" s="9">
        <v>135935815.72</v>
      </c>
      <c r="AB63" s="9">
        <v>62764294.899999999</v>
      </c>
      <c r="AC63" s="9">
        <v>42275243.210000001</v>
      </c>
      <c r="AD63" s="9">
        <v>2335298.08</v>
      </c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</row>
    <row r="64" spans="1:61">
      <c r="A64" s="7" t="s">
        <v>143</v>
      </c>
      <c r="B64" s="10"/>
      <c r="C64" s="10">
        <v>77070000</v>
      </c>
      <c r="D64" s="10"/>
      <c r="E64" s="10"/>
      <c r="F64" s="10"/>
      <c r="G64" s="10">
        <v>208691318.53999999</v>
      </c>
      <c r="H64" s="10">
        <v>208858809.80000001</v>
      </c>
      <c r="I64" s="10">
        <v>148824218.13</v>
      </c>
      <c r="J64" s="10">
        <v>149199504.13</v>
      </c>
      <c r="K64" s="10">
        <v>345509148.74000001</v>
      </c>
      <c r="L64" s="10">
        <v>168563543.88999999</v>
      </c>
      <c r="M64" s="10">
        <v>168168663.88999999</v>
      </c>
      <c r="N64" s="10">
        <v>166178038.88999999</v>
      </c>
      <c r="O64" s="10">
        <v>234130210.25</v>
      </c>
      <c r="P64" s="10">
        <v>186051734.28999999</v>
      </c>
      <c r="Q64" s="10">
        <v>121051734.29000001</v>
      </c>
      <c r="R64" s="10">
        <v>45000000</v>
      </c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</row>
    <row r="65" spans="1:61">
      <c r="A65" s="7" t="s">
        <v>144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</row>
    <row r="66" spans="1:61">
      <c r="A66" s="7" t="s">
        <v>145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</row>
    <row r="67" spans="1:61">
      <c r="A67" s="7" t="s">
        <v>146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</row>
    <row r="68" spans="1:61">
      <c r="A68" s="7" t="s">
        <v>147</v>
      </c>
      <c r="B68" s="10">
        <v>95764138.730000004</v>
      </c>
      <c r="C68" s="10">
        <v>231514750.02000001</v>
      </c>
      <c r="D68" s="10">
        <v>94488083.340000004</v>
      </c>
      <c r="E68" s="10">
        <v>25016000</v>
      </c>
      <c r="F68" s="10">
        <v>25016000</v>
      </c>
      <c r="G68" s="10">
        <v>813661904.14999998</v>
      </c>
      <c r="H68" s="10">
        <v>814024020.40999997</v>
      </c>
      <c r="I68" s="10">
        <v>663989428.74000001</v>
      </c>
      <c r="J68" s="10">
        <v>187199504.13</v>
      </c>
      <c r="K68" s="10">
        <v>637507971.78999996</v>
      </c>
      <c r="L68" s="10">
        <v>390847326.94</v>
      </c>
      <c r="M68" s="10">
        <v>369349086.94</v>
      </c>
      <c r="N68" s="10">
        <v>243528038.88999999</v>
      </c>
      <c r="O68" s="10">
        <v>656963166.04999995</v>
      </c>
      <c r="P68" s="10">
        <v>606724833.77999997</v>
      </c>
      <c r="Q68" s="10">
        <v>400155478.83999997</v>
      </c>
      <c r="R68" s="10">
        <v>264510000</v>
      </c>
      <c r="S68" s="10">
        <v>686752163.44000006</v>
      </c>
      <c r="T68" s="10">
        <v>196604487.72999999</v>
      </c>
      <c r="U68" s="10">
        <v>196604487.72999999</v>
      </c>
      <c r="V68" s="10">
        <v>125604487.73</v>
      </c>
      <c r="W68" s="10">
        <v>251735542.66</v>
      </c>
      <c r="X68" s="10">
        <v>241294648.12</v>
      </c>
      <c r="Y68" s="10">
        <v>228100400.00999999</v>
      </c>
      <c r="Z68" s="10">
        <v>130909918.2</v>
      </c>
      <c r="AA68" s="10">
        <v>631482802.26999998</v>
      </c>
      <c r="AB68" s="10">
        <v>548811191.45000005</v>
      </c>
      <c r="AC68" s="10">
        <v>529122229.75999999</v>
      </c>
      <c r="AD68" s="10">
        <v>488382284.63</v>
      </c>
      <c r="AE68" s="10">
        <v>18627600</v>
      </c>
      <c r="AF68" s="10">
        <v>10617426.51</v>
      </c>
      <c r="AG68" s="10">
        <v>-8510173.4900000002</v>
      </c>
      <c r="AH68" s="10"/>
      <c r="AI68" s="10"/>
      <c r="AJ68" s="10">
        <v>-9413795.3399999999</v>
      </c>
      <c r="AK68" s="10">
        <v>-9413795.3399999999</v>
      </c>
      <c r="AL68" s="10">
        <v>-9413795.3399999999</v>
      </c>
      <c r="AM68" s="10">
        <v>32315117.809999999</v>
      </c>
      <c r="AN68" s="10">
        <v>32538636.289999999</v>
      </c>
      <c r="AO68" s="10">
        <v>27537921.07</v>
      </c>
      <c r="AP68" s="10">
        <v>15454258.07</v>
      </c>
      <c r="AQ68" s="10">
        <v>10072591</v>
      </c>
      <c r="AR68" s="10">
        <v>10704160</v>
      </c>
      <c r="AS68" s="10"/>
      <c r="AT68" s="15"/>
      <c r="AU68" s="15">
        <v>25102720</v>
      </c>
      <c r="AV68" s="15"/>
      <c r="AW68" s="15"/>
      <c r="AX68" s="15"/>
      <c r="AY68" s="15">
        <v>588000000</v>
      </c>
      <c r="AZ68" s="15">
        <v>588000000</v>
      </c>
      <c r="BA68" s="15">
        <v>588000000</v>
      </c>
      <c r="BB68" s="15">
        <v>588000000</v>
      </c>
      <c r="BC68" s="15"/>
      <c r="BD68" s="15">
        <v>0</v>
      </c>
      <c r="BE68" s="15"/>
      <c r="BF68" s="15"/>
      <c r="BG68" s="15">
        <v>9000000</v>
      </c>
      <c r="BH68" s="15"/>
      <c r="BI68" s="15"/>
    </row>
    <row r="69" spans="1:61">
      <c r="A69" s="7" t="s">
        <v>148</v>
      </c>
      <c r="B69" s="9">
        <v>245000000</v>
      </c>
      <c r="C69" s="9">
        <v>413966000</v>
      </c>
      <c r="D69" s="9">
        <v>187816000</v>
      </c>
      <c r="E69" s="9">
        <v>154916000</v>
      </c>
      <c r="F69" s="9">
        <v>32916000</v>
      </c>
      <c r="G69" s="9">
        <v>990238010.61000001</v>
      </c>
      <c r="H69" s="9">
        <v>945913584.80999994</v>
      </c>
      <c r="I69" s="9">
        <v>447015123.82999998</v>
      </c>
      <c r="J69" s="9">
        <v>20000000</v>
      </c>
      <c r="K69" s="9">
        <v>436046191.63</v>
      </c>
      <c r="L69" s="9">
        <v>278823373.66000003</v>
      </c>
      <c r="M69" s="9">
        <v>86883045.799999997</v>
      </c>
      <c r="N69" s="9">
        <v>43768032.030000001</v>
      </c>
      <c r="O69" s="9">
        <v>361561966.66000003</v>
      </c>
      <c r="P69" s="9">
        <v>250216787.78999999</v>
      </c>
      <c r="Q69" s="9">
        <v>197872690.90000001</v>
      </c>
      <c r="R69" s="9">
        <v>70882998.390000001</v>
      </c>
      <c r="S69" s="9">
        <v>161055741.41</v>
      </c>
      <c r="T69" s="9">
        <v>48036006.25</v>
      </c>
      <c r="U69" s="9">
        <v>44413783.380000003</v>
      </c>
      <c r="V69" s="9">
        <v>3645901.04</v>
      </c>
      <c r="W69" s="9">
        <v>94409468.510000005</v>
      </c>
      <c r="X69" s="9">
        <v>88393511.939999998</v>
      </c>
      <c r="Y69" s="9">
        <v>88393511.939999998</v>
      </c>
      <c r="Z69" s="9"/>
      <c r="AA69" s="9">
        <v>148382283.5</v>
      </c>
      <c r="AB69" s="9">
        <v>43216829.399999999</v>
      </c>
      <c r="AC69" s="9">
        <v>15000000</v>
      </c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</row>
    <row r="70" spans="1:61">
      <c r="A70" s="7" t="s">
        <v>149</v>
      </c>
      <c r="B70" s="10">
        <v>900836.8</v>
      </c>
      <c r="C70" s="10">
        <v>132189521.63</v>
      </c>
      <c r="D70" s="10">
        <v>122208054.51000001</v>
      </c>
      <c r="E70" s="10">
        <v>118324716.18000001</v>
      </c>
      <c r="F70" s="10">
        <v>4346259.9400000004</v>
      </c>
      <c r="G70" s="10">
        <v>145417865.94</v>
      </c>
      <c r="H70" s="10">
        <v>136404768.69</v>
      </c>
      <c r="I70" s="10">
        <v>128959500.76000001</v>
      </c>
      <c r="J70" s="10">
        <v>553985.34</v>
      </c>
      <c r="K70" s="10">
        <v>117429143.7</v>
      </c>
      <c r="L70" s="10">
        <v>112155145.81</v>
      </c>
      <c r="M70" s="10">
        <v>89936329.359999999</v>
      </c>
      <c r="N70" s="10">
        <v>7028813.9900000002</v>
      </c>
      <c r="O70" s="10">
        <v>131995791.34</v>
      </c>
      <c r="P70" s="10">
        <v>124108387.91</v>
      </c>
      <c r="Q70" s="10">
        <v>115914515.36</v>
      </c>
      <c r="R70" s="10">
        <v>2701659.88</v>
      </c>
      <c r="S70" s="10">
        <v>178042974.53999999</v>
      </c>
      <c r="T70" s="10">
        <v>182491578.75</v>
      </c>
      <c r="U70" s="10">
        <v>173139006.30000001</v>
      </c>
      <c r="V70" s="10">
        <v>2305416.62</v>
      </c>
      <c r="W70" s="10">
        <v>172470986.50999999</v>
      </c>
      <c r="X70" s="10">
        <v>169290718.30000001</v>
      </c>
      <c r="Y70" s="10">
        <v>130877294.97</v>
      </c>
      <c r="Z70" s="10"/>
      <c r="AA70" s="10">
        <v>142075792.11000001</v>
      </c>
      <c r="AB70" s="10">
        <v>139464331.56</v>
      </c>
      <c r="AC70" s="10">
        <v>322547.40999999997</v>
      </c>
      <c r="AD70" s="10">
        <v>117631.25</v>
      </c>
      <c r="AE70" s="10">
        <v>121714455.62</v>
      </c>
      <c r="AF70" s="10">
        <v>121954655.62</v>
      </c>
      <c r="AG70" s="10">
        <v>121954655.62</v>
      </c>
      <c r="AH70" s="10"/>
      <c r="AI70" s="10">
        <v>90636431.379999995</v>
      </c>
      <c r="AJ70" s="10">
        <v>90636431.379999995</v>
      </c>
      <c r="AK70" s="10">
        <v>90636431.379999995</v>
      </c>
      <c r="AL70" s="10">
        <v>90529456.379999995</v>
      </c>
      <c r="AM70" s="10">
        <v>68397810.430000007</v>
      </c>
      <c r="AN70" s="10">
        <v>68192635.329999998</v>
      </c>
      <c r="AO70" s="10">
        <v>68192635.329999998</v>
      </c>
      <c r="AP70" s="10">
        <v>111749.69</v>
      </c>
      <c r="AQ70" s="10">
        <v>66000000</v>
      </c>
      <c r="AR70" s="10">
        <v>66000000</v>
      </c>
      <c r="AS70" s="10">
        <v>66000000</v>
      </c>
      <c r="AT70" s="15"/>
      <c r="AU70" s="15">
        <v>66000000.899999999</v>
      </c>
      <c r="AV70" s="15">
        <v>60402809.039999999</v>
      </c>
      <c r="AW70" s="15">
        <v>60175815.409999996</v>
      </c>
      <c r="AX70" s="15"/>
      <c r="AY70" s="15">
        <v>44000000</v>
      </c>
      <c r="AZ70" s="15">
        <v>39847540.210000001</v>
      </c>
      <c r="BA70" s="15">
        <v>39847540.210000001</v>
      </c>
      <c r="BB70" s="15"/>
      <c r="BC70" s="15">
        <v>270000</v>
      </c>
      <c r="BD70" s="15">
        <v>270000</v>
      </c>
      <c r="BE70" s="15">
        <v>270000</v>
      </c>
      <c r="BF70" s="15"/>
      <c r="BG70" s="15">
        <v>14200000</v>
      </c>
      <c r="BH70" s="15">
        <v>1600000</v>
      </c>
      <c r="BI70" s="15"/>
    </row>
    <row r="71" spans="1:61">
      <c r="A71" s="7" t="s">
        <v>150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</row>
    <row r="72" spans="1:61">
      <c r="A72" s="7" t="s">
        <v>151</v>
      </c>
      <c r="B72" s="10">
        <v>4385526.5999999996</v>
      </c>
      <c r="C72" s="10">
        <v>69632746.390000001</v>
      </c>
      <c r="D72" s="10">
        <v>63750573.240000002</v>
      </c>
      <c r="E72" s="10">
        <v>59966296.619999997</v>
      </c>
      <c r="F72" s="10">
        <v>55406252.920000002</v>
      </c>
      <c r="G72" s="10">
        <v>84215932.439999998</v>
      </c>
      <c r="H72" s="10">
        <v>69072746.189999998</v>
      </c>
      <c r="I72" s="10">
        <v>36612409.640000001</v>
      </c>
      <c r="J72" s="10">
        <v>1935859.08</v>
      </c>
      <c r="K72" s="10">
        <v>367536096.29000002</v>
      </c>
      <c r="L72" s="10">
        <v>362406962.08999997</v>
      </c>
      <c r="M72" s="10">
        <v>316623825.52999997</v>
      </c>
      <c r="N72" s="10">
        <v>303023077.52999997</v>
      </c>
      <c r="O72" s="10">
        <v>333863712.35000002</v>
      </c>
      <c r="P72" s="10">
        <v>315368324.55000001</v>
      </c>
      <c r="Q72" s="10">
        <v>178200000</v>
      </c>
      <c r="R72" s="10">
        <v>37000000</v>
      </c>
      <c r="S72" s="10">
        <v>152088628.62</v>
      </c>
      <c r="T72" s="10">
        <v>51088628.619999997</v>
      </c>
      <c r="U72" s="10">
        <v>6088628.6200000001</v>
      </c>
      <c r="V72" s="10">
        <v>6088628.6200000001</v>
      </c>
      <c r="W72" s="10">
        <v>79657930.840000004</v>
      </c>
      <c r="X72" s="10">
        <v>39980396.539999999</v>
      </c>
      <c r="Y72" s="10"/>
      <c r="Z72" s="10"/>
      <c r="AA72" s="10">
        <v>135000</v>
      </c>
      <c r="AB72" s="10">
        <v>135000</v>
      </c>
      <c r="AC72" s="10">
        <v>135000</v>
      </c>
      <c r="AD72" s="10"/>
      <c r="AE72" s="10">
        <v>8510173.4900000002</v>
      </c>
      <c r="AF72" s="10"/>
      <c r="AG72" s="10"/>
      <c r="AH72" s="10"/>
      <c r="AI72" s="10">
        <v>9413795.3399999999</v>
      </c>
      <c r="AJ72" s="10"/>
      <c r="AK72" s="10"/>
      <c r="AL72" s="10"/>
      <c r="AM72" s="10"/>
      <c r="AN72" s="10">
        <v>126139.91</v>
      </c>
      <c r="AO72" s="10">
        <v>126139.91</v>
      </c>
      <c r="AP72" s="10"/>
      <c r="AQ72" s="10"/>
      <c r="AR72" s="10">
        <v>116383.59</v>
      </c>
      <c r="AS72" s="10">
        <v>116383.59</v>
      </c>
      <c r="AT72" s="15"/>
      <c r="AU72" s="15">
        <v>91333.41</v>
      </c>
      <c r="AV72" s="15">
        <v>91333.41</v>
      </c>
      <c r="AW72" s="15">
        <v>91333.41</v>
      </c>
      <c r="AX72" s="15"/>
      <c r="AY72" s="15">
        <v>9203844</v>
      </c>
      <c r="AZ72" s="15">
        <v>5223000</v>
      </c>
      <c r="BA72" s="15">
        <v>5223000</v>
      </c>
      <c r="BB72" s="15">
        <v>650000</v>
      </c>
      <c r="BC72" s="15"/>
      <c r="BD72" s="15"/>
      <c r="BE72" s="15"/>
      <c r="BF72" s="15"/>
      <c r="BG72" s="15"/>
      <c r="BH72" s="15"/>
      <c r="BI72" s="15"/>
    </row>
    <row r="73" spans="1:61">
      <c r="A73" s="7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</row>
    <row r="74" spans="1:61">
      <c r="A74" s="7" t="s">
        <v>153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</row>
    <row r="75" spans="1:61">
      <c r="A75" s="7" t="s">
        <v>154</v>
      </c>
      <c r="B75" s="9">
        <v>250286363.40000001</v>
      </c>
      <c r="C75" s="9">
        <v>615788268.01999998</v>
      </c>
      <c r="D75" s="9">
        <v>373774627.75</v>
      </c>
      <c r="E75" s="9">
        <v>333207012.80000001</v>
      </c>
      <c r="F75" s="9">
        <v>92668512.859999999</v>
      </c>
      <c r="G75" s="9">
        <v>1219871808.99</v>
      </c>
      <c r="H75" s="9">
        <v>1151391099.6900001</v>
      </c>
      <c r="I75" s="9">
        <v>612587034.23000002</v>
      </c>
      <c r="J75" s="9">
        <v>22489844.420000002</v>
      </c>
      <c r="K75" s="9">
        <v>921011431.62</v>
      </c>
      <c r="L75" s="9">
        <v>753385481.55999994</v>
      </c>
      <c r="M75" s="9">
        <v>493443200.69</v>
      </c>
      <c r="N75" s="9">
        <v>353819923.55000001</v>
      </c>
      <c r="O75" s="9">
        <v>827421470.35000002</v>
      </c>
      <c r="P75" s="9">
        <v>689693500.25</v>
      </c>
      <c r="Q75" s="9">
        <v>491987206.25999999</v>
      </c>
      <c r="R75" s="9">
        <v>110584658.27</v>
      </c>
      <c r="S75" s="9">
        <v>491187344.56999999</v>
      </c>
      <c r="T75" s="9">
        <v>281616213.62</v>
      </c>
      <c r="U75" s="9">
        <v>223641418.30000001</v>
      </c>
      <c r="V75" s="9">
        <v>12039946.279999999</v>
      </c>
      <c r="W75" s="9">
        <v>346538385.86000001</v>
      </c>
      <c r="X75" s="9">
        <v>297664626.77999997</v>
      </c>
      <c r="Y75" s="9">
        <v>219270806.91</v>
      </c>
      <c r="Z75" s="9"/>
      <c r="AA75" s="9">
        <v>290593075.61000001</v>
      </c>
      <c r="AB75" s="9">
        <v>182816160.96000001</v>
      </c>
      <c r="AC75" s="9">
        <v>15457547.41</v>
      </c>
      <c r="AD75" s="9">
        <v>117631.25</v>
      </c>
      <c r="AE75" s="9">
        <v>130224629.11</v>
      </c>
      <c r="AF75" s="9">
        <v>121954655.62</v>
      </c>
      <c r="AG75" s="9">
        <v>121954655.62</v>
      </c>
      <c r="AH75" s="9"/>
      <c r="AI75" s="9">
        <v>100050226.72</v>
      </c>
      <c r="AJ75" s="9">
        <v>90636431.379999995</v>
      </c>
      <c r="AK75" s="9">
        <v>90636431.379999995</v>
      </c>
      <c r="AL75" s="9">
        <v>90529456.379999995</v>
      </c>
      <c r="AM75" s="9">
        <v>68397810.430000007</v>
      </c>
      <c r="AN75" s="9">
        <v>68318775.239999995</v>
      </c>
      <c r="AO75" s="9">
        <v>68318775.239999995</v>
      </c>
      <c r="AP75" s="9">
        <v>111749.69</v>
      </c>
      <c r="AQ75" s="9">
        <v>66000000</v>
      </c>
      <c r="AR75" s="9">
        <v>66116383.590000004</v>
      </c>
      <c r="AS75" s="9">
        <v>66116383.590000004</v>
      </c>
      <c r="AT75" s="14"/>
      <c r="AU75" s="14">
        <v>66091334.310000002</v>
      </c>
      <c r="AV75" s="14">
        <v>60494142.450000003</v>
      </c>
      <c r="AW75" s="14">
        <v>60267148.82</v>
      </c>
      <c r="AX75" s="14"/>
      <c r="AY75" s="14">
        <v>53203844</v>
      </c>
      <c r="AZ75" s="14">
        <v>45070540.210000001</v>
      </c>
      <c r="BA75" s="14">
        <v>45070540.210000001</v>
      </c>
      <c r="BB75" s="14">
        <v>650000</v>
      </c>
      <c r="BC75" s="14">
        <v>270000</v>
      </c>
      <c r="BD75" s="14">
        <v>270000</v>
      </c>
      <c r="BE75" s="14">
        <v>270000</v>
      </c>
      <c r="BF75" s="14"/>
      <c r="BG75" s="14">
        <v>14200000</v>
      </c>
      <c r="BH75" s="14">
        <v>1600000</v>
      </c>
      <c r="BI75" s="14"/>
    </row>
    <row r="76" spans="1:61">
      <c r="A76" s="7" t="s">
        <v>155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</row>
    <row r="77" spans="1:61">
      <c r="A77" s="7" t="s">
        <v>156</v>
      </c>
      <c r="B77" s="9">
        <v>-154522224.66999999</v>
      </c>
      <c r="C77" s="9">
        <v>-384273518</v>
      </c>
      <c r="D77" s="9">
        <v>-279286544.41000003</v>
      </c>
      <c r="E77" s="9">
        <v>-308191012.80000001</v>
      </c>
      <c r="F77" s="9">
        <v>-67652512.859999999</v>
      </c>
      <c r="G77" s="9">
        <v>-406209904.83999997</v>
      </c>
      <c r="H77" s="9">
        <v>-337367079.27999997</v>
      </c>
      <c r="I77" s="9">
        <v>51402394.509999998</v>
      </c>
      <c r="J77" s="9">
        <v>164709659.71000001</v>
      </c>
      <c r="K77" s="9">
        <v>-283503459.82999998</v>
      </c>
      <c r="L77" s="9">
        <v>-362538154.62</v>
      </c>
      <c r="M77" s="9">
        <v>-124094113.75</v>
      </c>
      <c r="N77" s="9">
        <v>-110291884.66</v>
      </c>
      <c r="O77" s="9">
        <v>-170458304.30000001</v>
      </c>
      <c r="P77" s="9">
        <v>-82968666.469999999</v>
      </c>
      <c r="Q77" s="9">
        <v>-91831727.420000002</v>
      </c>
      <c r="R77" s="9">
        <v>153925341.72999999</v>
      </c>
      <c r="S77" s="9">
        <v>195564818.87</v>
      </c>
      <c r="T77" s="9">
        <v>-85011725.890000001</v>
      </c>
      <c r="U77" s="9">
        <v>-27036930.57</v>
      </c>
      <c r="V77" s="9">
        <v>113564541.45</v>
      </c>
      <c r="W77" s="9">
        <v>-94802843.200000003</v>
      </c>
      <c r="X77" s="9">
        <v>-56369978.659999996</v>
      </c>
      <c r="Y77" s="9">
        <v>8829593.0999999996</v>
      </c>
      <c r="Z77" s="9">
        <v>130909918.2</v>
      </c>
      <c r="AA77" s="9">
        <v>340889726.66000003</v>
      </c>
      <c r="AB77" s="9">
        <v>365995030.49000001</v>
      </c>
      <c r="AC77" s="9">
        <v>513664682.35000002</v>
      </c>
      <c r="AD77" s="9">
        <v>488264653.38</v>
      </c>
      <c r="AE77" s="9">
        <v>-111597029.11</v>
      </c>
      <c r="AF77" s="9">
        <v>-111337229.11</v>
      </c>
      <c r="AG77" s="9">
        <v>-130464829.11</v>
      </c>
      <c r="AH77" s="9"/>
      <c r="AI77" s="9">
        <v>-100050226.72</v>
      </c>
      <c r="AJ77" s="9">
        <v>-100050226.72</v>
      </c>
      <c r="AK77" s="9">
        <v>-100050226.72</v>
      </c>
      <c r="AL77" s="9">
        <v>-99943251.719999999</v>
      </c>
      <c r="AM77" s="9">
        <v>-36082692.619999997</v>
      </c>
      <c r="AN77" s="9">
        <v>-35780138.950000003</v>
      </c>
      <c r="AO77" s="9">
        <v>-40780854.170000002</v>
      </c>
      <c r="AP77" s="9">
        <v>15342508.380000001</v>
      </c>
      <c r="AQ77" s="9">
        <v>-55927409</v>
      </c>
      <c r="AR77" s="9">
        <v>-55412223.590000004</v>
      </c>
      <c r="AS77" s="9">
        <v>-66116383.590000004</v>
      </c>
      <c r="AT77" s="14"/>
      <c r="AU77" s="14">
        <v>-40988614.310000002</v>
      </c>
      <c r="AV77" s="14">
        <v>-60494142.450000003</v>
      </c>
      <c r="AW77" s="14">
        <v>-60267148.82</v>
      </c>
      <c r="AX77" s="14"/>
      <c r="AY77" s="14">
        <v>534796156</v>
      </c>
      <c r="AZ77" s="14">
        <v>542929459.78999996</v>
      </c>
      <c r="BA77" s="14">
        <v>542929459.78999996</v>
      </c>
      <c r="BB77" s="14">
        <v>587350000</v>
      </c>
      <c r="BC77" s="14">
        <v>-270000</v>
      </c>
      <c r="BD77" s="14">
        <v>-270000</v>
      </c>
      <c r="BE77" s="14">
        <v>-270000</v>
      </c>
      <c r="BF77" s="14"/>
      <c r="BG77" s="14">
        <v>-5200000</v>
      </c>
      <c r="BH77" s="14">
        <v>-1600000</v>
      </c>
      <c r="BI77" s="14"/>
    </row>
    <row r="78" spans="1:61">
      <c r="A78" s="7" t="s">
        <v>157</v>
      </c>
      <c r="B78" s="10">
        <v>577999.30000000005</v>
      </c>
      <c r="C78" s="10">
        <v>-9210729.2599999998</v>
      </c>
      <c r="D78" s="10">
        <v>-13889201.939999999</v>
      </c>
      <c r="E78" s="10">
        <v>2011056.14</v>
      </c>
      <c r="F78" s="10">
        <v>-7262744.3099999996</v>
      </c>
      <c r="G78" s="10">
        <v>11105287.880000001</v>
      </c>
      <c r="H78" s="10">
        <v>1878457.72</v>
      </c>
      <c r="I78" s="10">
        <v>10542095.800000001</v>
      </c>
      <c r="J78" s="10">
        <v>1162141.1000000001</v>
      </c>
      <c r="K78" s="10">
        <v>4802488.9400000004</v>
      </c>
      <c r="L78" s="10">
        <v>6130684.29</v>
      </c>
      <c r="M78" s="10">
        <v>3118375.06</v>
      </c>
      <c r="N78" s="10">
        <v>-722848.68</v>
      </c>
      <c r="O78" s="10">
        <v>-2381961.2999999998</v>
      </c>
      <c r="P78" s="10">
        <v>6234848.0599999996</v>
      </c>
      <c r="Q78" s="10">
        <v>-702583.95</v>
      </c>
      <c r="R78" s="10">
        <v>393907.86</v>
      </c>
      <c r="S78" s="10">
        <v>-3752362.34</v>
      </c>
      <c r="T78" s="10">
        <v>-1769234.11</v>
      </c>
      <c r="U78" s="10">
        <v>797462.43</v>
      </c>
      <c r="V78" s="10">
        <v>7143609.0899999999</v>
      </c>
      <c r="W78" s="10">
        <v>780752.93</v>
      </c>
      <c r="X78" s="10">
        <v>45260.43</v>
      </c>
      <c r="Y78" s="10">
        <v>-1272138.51</v>
      </c>
      <c r="Z78" s="10">
        <v>4007832.49</v>
      </c>
      <c r="AA78" s="10">
        <v>8216958.2300000004</v>
      </c>
      <c r="AB78" s="10">
        <v>11871148.42</v>
      </c>
      <c r="AC78" s="10">
        <v>5420523.8200000003</v>
      </c>
      <c r="AD78" s="10">
        <v>-1389087.72</v>
      </c>
      <c r="AE78" s="10">
        <v>-1290703.1100000001</v>
      </c>
      <c r="AF78" s="10">
        <v>-550474.9</v>
      </c>
      <c r="AG78" s="10">
        <v>-533465.26</v>
      </c>
      <c r="AH78" s="10">
        <v>855031.55</v>
      </c>
      <c r="AI78" s="10">
        <v>1050818.8</v>
      </c>
      <c r="AJ78" s="10">
        <v>592949.56000000006</v>
      </c>
      <c r="AK78" s="10">
        <v>664087.01</v>
      </c>
      <c r="AL78" s="10">
        <v>-226203.53</v>
      </c>
      <c r="AM78" s="10">
        <v>2793279.58</v>
      </c>
      <c r="AN78" s="10">
        <v>2235723.42</v>
      </c>
      <c r="AO78" s="10">
        <v>319490.23</v>
      </c>
      <c r="AP78" s="10">
        <v>91011.59</v>
      </c>
      <c r="AQ78" s="10">
        <v>-575198.21</v>
      </c>
      <c r="AR78" s="10">
        <v>-5065.72</v>
      </c>
      <c r="AS78" s="10">
        <v>-4055.29</v>
      </c>
      <c r="AT78" s="15">
        <v>52220.5</v>
      </c>
      <c r="AU78" s="15">
        <v>-36568.61</v>
      </c>
      <c r="AV78" s="15">
        <v>83969.04</v>
      </c>
      <c r="AW78" s="15">
        <v>8072.85</v>
      </c>
      <c r="AX78" s="15">
        <v>-9380.0400000000009</v>
      </c>
      <c r="AY78" s="15">
        <v>-267073.96000000002</v>
      </c>
      <c r="AZ78" s="15">
        <v>-12644.63</v>
      </c>
      <c r="BA78" s="15">
        <v>82431.41</v>
      </c>
      <c r="BB78" s="15">
        <v>219779.23</v>
      </c>
      <c r="BC78" s="15">
        <v>120163.85</v>
      </c>
      <c r="BD78" s="15">
        <v>351908.54</v>
      </c>
      <c r="BE78" s="15">
        <v>712472.49</v>
      </c>
      <c r="BF78" s="15">
        <v>362044.88</v>
      </c>
      <c r="BG78" s="15">
        <v>427360.48</v>
      </c>
      <c r="BH78" s="15">
        <v>-58714.01</v>
      </c>
      <c r="BI78" s="15"/>
    </row>
    <row r="79" spans="1:61">
      <c r="A79" s="7" t="s">
        <v>158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</row>
    <row r="80" spans="1:61">
      <c r="A80" s="7" t="s">
        <v>159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</row>
    <row r="81" spans="1:61">
      <c r="A81" s="7" t="s">
        <v>160</v>
      </c>
      <c r="B81" s="9">
        <v>87952405.900000006</v>
      </c>
      <c r="C81" s="9">
        <v>62788476.450000003</v>
      </c>
      <c r="D81" s="9">
        <v>11330032.800000001</v>
      </c>
      <c r="E81" s="9">
        <v>-110089593.33</v>
      </c>
      <c r="F81" s="9">
        <v>-115564270.65000001</v>
      </c>
      <c r="G81" s="9">
        <v>-30850286.300000001</v>
      </c>
      <c r="H81" s="9">
        <v>-184856894.75999999</v>
      </c>
      <c r="I81" s="9">
        <v>176090335.31999999</v>
      </c>
      <c r="J81" s="9">
        <v>43639285.789999999</v>
      </c>
      <c r="K81" s="9">
        <v>62001557</v>
      </c>
      <c r="L81" s="9">
        <v>-75749632.650000006</v>
      </c>
      <c r="M81" s="9">
        <v>-101440332.2</v>
      </c>
      <c r="N81" s="9">
        <v>-184600540.72999999</v>
      </c>
      <c r="O81" s="9">
        <v>-349177876.02999997</v>
      </c>
      <c r="P81" s="9">
        <v>-304332608.16000003</v>
      </c>
      <c r="Q81" s="9">
        <v>-357239707.11000001</v>
      </c>
      <c r="R81" s="9">
        <v>-216937512.16999999</v>
      </c>
      <c r="S81" s="9">
        <v>611257017.12</v>
      </c>
      <c r="T81" s="9">
        <v>69454371.590000004</v>
      </c>
      <c r="U81" s="9">
        <v>-3274400.65</v>
      </c>
      <c r="V81" s="9">
        <v>160082117.46000001</v>
      </c>
      <c r="W81" s="9">
        <v>-334891438.12</v>
      </c>
      <c r="X81" s="9">
        <v>-164991548.44999999</v>
      </c>
      <c r="Y81" s="9">
        <v>-62390087.100000001</v>
      </c>
      <c r="Z81" s="9">
        <v>-117451462.84</v>
      </c>
      <c r="AA81" s="9">
        <v>479393733.11000001</v>
      </c>
      <c r="AB81" s="9">
        <v>487640737.35000002</v>
      </c>
      <c r="AC81" s="9">
        <v>699988509.5</v>
      </c>
      <c r="AD81" s="9">
        <v>493139196.83999997</v>
      </c>
      <c r="AE81" s="9">
        <v>27654687.489999998</v>
      </c>
      <c r="AF81" s="9">
        <v>-55188566.509999998</v>
      </c>
      <c r="AG81" s="9">
        <v>-4134766.41</v>
      </c>
      <c r="AH81" s="9">
        <v>-35096046.240000002</v>
      </c>
      <c r="AI81" s="9">
        <v>-198117289.87</v>
      </c>
      <c r="AJ81" s="9">
        <v>-179134830.28999999</v>
      </c>
      <c r="AK81" s="9">
        <v>194383008.22999999</v>
      </c>
      <c r="AL81" s="9">
        <v>-208217764.15000001</v>
      </c>
      <c r="AM81" s="9">
        <v>-285810754.42000002</v>
      </c>
      <c r="AN81" s="9">
        <v>-169929578.94999999</v>
      </c>
      <c r="AO81" s="9">
        <v>-124931107.31</v>
      </c>
      <c r="AP81" s="9">
        <v>34471435.450000003</v>
      </c>
      <c r="AQ81" s="9">
        <v>83884016.400000006</v>
      </c>
      <c r="AR81" s="9">
        <v>144180889.81999999</v>
      </c>
      <c r="AS81" s="9">
        <v>-17410267.640000001</v>
      </c>
      <c r="AT81" s="14">
        <v>-23031841.289999999</v>
      </c>
      <c r="AU81" s="14">
        <v>-99470027.150000006</v>
      </c>
      <c r="AV81" s="14">
        <v>-73206902.519999996</v>
      </c>
      <c r="AW81" s="14">
        <v>6891463.6399999997</v>
      </c>
      <c r="AX81" s="14">
        <v>-64232624.420000002</v>
      </c>
      <c r="AY81" s="14">
        <v>476351337.24000001</v>
      </c>
      <c r="AZ81" s="14">
        <v>582251006.84000003</v>
      </c>
      <c r="BA81" s="14">
        <v>576309210.89999998</v>
      </c>
      <c r="BB81" s="14">
        <v>602528457.35000002</v>
      </c>
      <c r="BC81" s="14">
        <v>77547399.849999994</v>
      </c>
      <c r="BD81" s="14">
        <v>50436500.109999999</v>
      </c>
      <c r="BE81" s="14">
        <v>20302709.440000001</v>
      </c>
      <c r="BF81" s="14">
        <v>5993171.4699999997</v>
      </c>
      <c r="BG81" s="14">
        <v>58985887.219999999</v>
      </c>
      <c r="BH81" s="14">
        <v>31703268.43</v>
      </c>
      <c r="BI81" s="14">
        <v>4602280.0199999996</v>
      </c>
    </row>
    <row r="82" spans="1:61">
      <c r="A82" s="7" t="s">
        <v>161</v>
      </c>
      <c r="B82" s="10">
        <v>841462707.35000002</v>
      </c>
      <c r="C82" s="10">
        <v>779666415.76999998</v>
      </c>
      <c r="D82" s="10">
        <v>779666415.76999998</v>
      </c>
      <c r="E82" s="10">
        <v>779666415.76999998</v>
      </c>
      <c r="F82" s="10">
        <v>780108726.21000004</v>
      </c>
      <c r="G82" s="10">
        <v>810516702.07000005</v>
      </c>
      <c r="H82" s="10">
        <v>810516702.07000005</v>
      </c>
      <c r="I82" s="10">
        <v>810516702.07000005</v>
      </c>
      <c r="J82" s="10">
        <v>649264325.35000002</v>
      </c>
      <c r="K82" s="10">
        <v>590023224.67999995</v>
      </c>
      <c r="L82" s="10">
        <v>589874200.65999997</v>
      </c>
      <c r="M82" s="10">
        <v>590023224.67999995</v>
      </c>
      <c r="N82" s="10">
        <v>590023224.67999995</v>
      </c>
      <c r="O82" s="10">
        <v>939201100.71000004</v>
      </c>
      <c r="P82" s="10">
        <v>939201100.71000004</v>
      </c>
      <c r="Q82" s="10">
        <v>939201100.71000004</v>
      </c>
      <c r="R82" s="10">
        <v>880301100.71000004</v>
      </c>
      <c r="S82" s="10">
        <v>327944083.58999997</v>
      </c>
      <c r="T82" s="10">
        <v>327944083.58999997</v>
      </c>
      <c r="U82" s="10">
        <v>327944083.58999997</v>
      </c>
      <c r="V82" s="10">
        <v>327944083.58999997</v>
      </c>
      <c r="W82" s="10">
        <v>662835521.71000004</v>
      </c>
      <c r="X82" s="10">
        <v>662835521.71000004</v>
      </c>
      <c r="Y82" s="10">
        <v>662835521.71000004</v>
      </c>
      <c r="Z82" s="10">
        <v>657065475.47000003</v>
      </c>
      <c r="AA82" s="10">
        <v>183441788.59999999</v>
      </c>
      <c r="AB82" s="10">
        <v>183441788.59999999</v>
      </c>
      <c r="AC82" s="10">
        <v>183441788.59999999</v>
      </c>
      <c r="AD82" s="10">
        <v>296077191.74000001</v>
      </c>
      <c r="AE82" s="10">
        <v>155787101.11000001</v>
      </c>
      <c r="AF82" s="10">
        <v>155787101.11000001</v>
      </c>
      <c r="AG82" s="10">
        <v>155787101.11000001</v>
      </c>
      <c r="AH82" s="10">
        <v>155787101.11000001</v>
      </c>
      <c r="AI82" s="10">
        <v>353904390.98000002</v>
      </c>
      <c r="AJ82" s="10">
        <v>353904390.98000002</v>
      </c>
      <c r="AK82" s="10">
        <v>353904390.98000002</v>
      </c>
      <c r="AL82" s="10">
        <v>353904390.98000002</v>
      </c>
      <c r="AM82" s="10">
        <v>639715145.39999998</v>
      </c>
      <c r="AN82" s="10">
        <v>640417359.58000004</v>
      </c>
      <c r="AO82" s="10">
        <v>640417359.58000004</v>
      </c>
      <c r="AP82" s="10">
        <v>640890677.94000006</v>
      </c>
      <c r="AQ82" s="10">
        <v>555831129</v>
      </c>
      <c r="AR82" s="10">
        <v>555831129</v>
      </c>
      <c r="AS82" s="10">
        <v>555831129</v>
      </c>
      <c r="AT82" s="15">
        <v>555831129</v>
      </c>
      <c r="AU82" s="15">
        <v>655301156.14999998</v>
      </c>
      <c r="AV82" s="15">
        <v>655301156.14999998</v>
      </c>
      <c r="AW82" s="15">
        <v>655301156.14999998</v>
      </c>
      <c r="AX82" s="15">
        <v>655301156.14999998</v>
      </c>
      <c r="AY82" s="15">
        <v>178949818.91</v>
      </c>
      <c r="AZ82" s="15">
        <v>178949818.91</v>
      </c>
      <c r="BA82" s="15">
        <v>178949818.91</v>
      </c>
      <c r="BB82" s="15">
        <v>178949818.91</v>
      </c>
      <c r="BC82" s="15">
        <v>101402419.06</v>
      </c>
      <c r="BD82" s="15">
        <v>101402419.06</v>
      </c>
      <c r="BE82" s="15">
        <v>101402419.06</v>
      </c>
      <c r="BF82" s="15">
        <v>101402419.06</v>
      </c>
      <c r="BG82" s="15">
        <v>42416531.840000004</v>
      </c>
      <c r="BH82" s="15">
        <v>10713263.41</v>
      </c>
      <c r="BI82" s="15">
        <v>6110983.3899999997</v>
      </c>
    </row>
    <row r="83" spans="1:61">
      <c r="A83" s="7" t="s">
        <v>162</v>
      </c>
      <c r="B83" s="9">
        <v>929415113.25</v>
      </c>
      <c r="C83" s="9">
        <v>842454892.22000003</v>
      </c>
      <c r="D83" s="9">
        <v>790996448.57000005</v>
      </c>
      <c r="E83" s="9">
        <v>669576822.44000006</v>
      </c>
      <c r="F83" s="9">
        <v>664544455.55999994</v>
      </c>
      <c r="G83" s="9">
        <v>779666415.76999998</v>
      </c>
      <c r="H83" s="9">
        <v>625659807.30999994</v>
      </c>
      <c r="I83" s="9">
        <v>986607037.38999999</v>
      </c>
      <c r="J83" s="9">
        <v>692903611.13999999</v>
      </c>
      <c r="K83" s="9">
        <v>652024781.67999995</v>
      </c>
      <c r="L83" s="9">
        <v>514124568.00999999</v>
      </c>
      <c r="M83" s="9">
        <v>488582892.48000002</v>
      </c>
      <c r="N83" s="9">
        <v>405422683.94999999</v>
      </c>
      <c r="O83" s="9">
        <v>590023224.67999995</v>
      </c>
      <c r="P83" s="9">
        <v>634868492.54999995</v>
      </c>
      <c r="Q83" s="9">
        <v>581961393.60000002</v>
      </c>
      <c r="R83" s="9">
        <v>663363588.53999996</v>
      </c>
      <c r="S83" s="9">
        <v>939201100.71000004</v>
      </c>
      <c r="T83" s="9">
        <v>397398455.18000001</v>
      </c>
      <c r="U83" s="9">
        <v>324669682.94</v>
      </c>
      <c r="V83" s="9">
        <v>488026201.05000001</v>
      </c>
      <c r="W83" s="9">
        <v>327944083.58999997</v>
      </c>
      <c r="X83" s="9">
        <v>497843973.25999999</v>
      </c>
      <c r="Y83" s="9">
        <v>600445434.61000001</v>
      </c>
      <c r="Z83" s="9">
        <v>539614012.63</v>
      </c>
      <c r="AA83" s="9">
        <v>662835521.71000004</v>
      </c>
      <c r="AB83" s="9">
        <v>671082525.95000005</v>
      </c>
      <c r="AC83" s="9">
        <v>883430298.10000002</v>
      </c>
      <c r="AD83" s="9">
        <v>789216388.58000004</v>
      </c>
      <c r="AE83" s="9">
        <v>183441788.59999999</v>
      </c>
      <c r="AF83" s="9">
        <v>100598534.59999999</v>
      </c>
      <c r="AG83" s="9">
        <v>151652334.69999999</v>
      </c>
      <c r="AH83" s="9">
        <v>120691054.87</v>
      </c>
      <c r="AI83" s="9">
        <v>155787101.11000001</v>
      </c>
      <c r="AJ83" s="9">
        <v>174769560.69</v>
      </c>
      <c r="AK83" s="9">
        <v>548287399.21000004</v>
      </c>
      <c r="AL83" s="9">
        <v>145686626.83000001</v>
      </c>
      <c r="AM83" s="9">
        <v>353904390.98000002</v>
      </c>
      <c r="AN83" s="9">
        <v>470487780.63</v>
      </c>
      <c r="AO83" s="9">
        <v>515486252.26999998</v>
      </c>
      <c r="AP83" s="9">
        <v>675362113.38999999</v>
      </c>
      <c r="AQ83" s="9">
        <v>639715145.39999998</v>
      </c>
      <c r="AR83" s="9">
        <v>700012018.82000005</v>
      </c>
      <c r="AS83" s="9">
        <v>538420861.36000001</v>
      </c>
      <c r="AT83" s="14">
        <v>532799287.70999998</v>
      </c>
      <c r="AU83" s="14">
        <v>555831129</v>
      </c>
      <c r="AV83" s="14">
        <v>582094253.63</v>
      </c>
      <c r="AW83" s="14">
        <v>662192619.78999996</v>
      </c>
      <c r="AX83" s="14">
        <v>591068531.73000002</v>
      </c>
      <c r="AY83" s="14">
        <v>655301156.14999998</v>
      </c>
      <c r="AZ83" s="14">
        <v>761200825.75</v>
      </c>
      <c r="BA83" s="14">
        <v>755259029.80999994</v>
      </c>
      <c r="BB83" s="14">
        <v>781478276.25999999</v>
      </c>
      <c r="BC83" s="14">
        <v>178949818.91</v>
      </c>
      <c r="BD83" s="14">
        <v>151838919.16999999</v>
      </c>
      <c r="BE83" s="14">
        <v>121705128.5</v>
      </c>
      <c r="BF83" s="14">
        <v>107395590.53</v>
      </c>
      <c r="BG83" s="14">
        <v>101402419.06</v>
      </c>
      <c r="BH83" s="14">
        <v>42416531.840000004</v>
      </c>
      <c r="BI83" s="14">
        <v>10713263.41</v>
      </c>
    </row>
    <row r="84" spans="1:61">
      <c r="A84" s="7" t="s">
        <v>163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</row>
    <row r="85" spans="1:61">
      <c r="A85" s="7" t="s">
        <v>164</v>
      </c>
      <c r="B85" s="9"/>
      <c r="C85" s="9">
        <v>345854598.97000003</v>
      </c>
      <c r="D85" s="9"/>
      <c r="E85" s="9">
        <v>204831087.47999999</v>
      </c>
      <c r="F85" s="9"/>
      <c r="G85" s="9">
        <v>195844995.46000001</v>
      </c>
      <c r="H85" s="9"/>
      <c r="I85" s="9">
        <v>139520349.94</v>
      </c>
      <c r="J85" s="9"/>
      <c r="K85" s="9">
        <v>427956052.92000002</v>
      </c>
      <c r="L85" s="9"/>
      <c r="M85" s="9">
        <v>209820787.13999999</v>
      </c>
      <c r="N85" s="9"/>
      <c r="O85" s="9">
        <v>107014360.45</v>
      </c>
      <c r="P85" s="9"/>
      <c r="Q85" s="9">
        <v>118895322.94</v>
      </c>
      <c r="R85" s="9"/>
      <c r="S85" s="9">
        <v>186890338.05000001</v>
      </c>
      <c r="T85" s="9"/>
      <c r="U85" s="9">
        <v>158455048.41999999</v>
      </c>
      <c r="V85" s="9"/>
      <c r="W85" s="9">
        <v>250683386.72</v>
      </c>
      <c r="X85" s="9"/>
      <c r="Y85" s="9">
        <v>129545371.12</v>
      </c>
      <c r="Z85" s="9"/>
      <c r="AA85" s="9">
        <v>310448363.04000002</v>
      </c>
      <c r="AB85" s="9"/>
      <c r="AC85" s="9">
        <v>168102888.09999999</v>
      </c>
      <c r="AD85" s="9"/>
      <c r="AE85" s="9">
        <v>257945602.41</v>
      </c>
      <c r="AF85" s="9"/>
      <c r="AG85" s="9">
        <v>93545813.450000003</v>
      </c>
      <c r="AH85" s="9"/>
      <c r="AI85" s="9">
        <v>114495779.12</v>
      </c>
      <c r="AJ85" s="9"/>
      <c r="AK85" s="9">
        <v>51996562.469999999</v>
      </c>
      <c r="AL85" s="9"/>
      <c r="AM85" s="9">
        <v>143113598.84</v>
      </c>
      <c r="AN85" s="9"/>
      <c r="AO85" s="9">
        <v>74737819.609999999</v>
      </c>
      <c r="AP85" s="9"/>
      <c r="AQ85" s="9">
        <v>197339208.47999999</v>
      </c>
      <c r="AR85" s="9"/>
      <c r="AS85" s="9">
        <v>80987692.790000007</v>
      </c>
      <c r="AT85" s="14"/>
      <c r="AU85" s="14">
        <v>165306276.5</v>
      </c>
      <c r="AV85" s="14"/>
      <c r="AW85" s="14">
        <v>69931509.290000007</v>
      </c>
      <c r="AX85" s="14"/>
      <c r="AY85" s="14">
        <v>128826147.73999999</v>
      </c>
      <c r="AZ85" s="14"/>
      <c r="BA85" s="14">
        <v>60345385.090000004</v>
      </c>
      <c r="BB85" s="14"/>
      <c r="BC85" s="14">
        <v>88161354.010000005</v>
      </c>
      <c r="BD85" s="14"/>
      <c r="BE85" s="14">
        <v>37305979.460000001</v>
      </c>
      <c r="BF85" s="14"/>
      <c r="BG85" s="14">
        <v>54858760.100000001</v>
      </c>
      <c r="BH85" s="14">
        <v>26074029.260000002</v>
      </c>
      <c r="BI85" s="14">
        <v>7167745.7599999998</v>
      </c>
    </row>
    <row r="86" spans="1:61">
      <c r="A86" s="7" t="s">
        <v>165</v>
      </c>
      <c r="B86" s="10"/>
      <c r="C86" s="10">
        <v>74396452.819999993</v>
      </c>
      <c r="D86" s="10"/>
      <c r="E86" s="10">
        <v>28051345.359999999</v>
      </c>
      <c r="F86" s="10"/>
      <c r="G86" s="10">
        <v>116745988.41</v>
      </c>
      <c r="H86" s="10"/>
      <c r="I86" s="10">
        <v>9281203.4399999995</v>
      </c>
      <c r="J86" s="10"/>
      <c r="K86" s="10">
        <v>34424089.799999997</v>
      </c>
      <c r="L86" s="10"/>
      <c r="M86" s="10">
        <v>13046429.16</v>
      </c>
      <c r="N86" s="10"/>
      <c r="O86" s="10">
        <v>119446586.31999999</v>
      </c>
      <c r="P86" s="10"/>
      <c r="Q86" s="10">
        <v>26989141.359999999</v>
      </c>
      <c r="R86" s="10"/>
      <c r="S86" s="10">
        <v>56483669.219999999</v>
      </c>
      <c r="T86" s="10"/>
      <c r="U86" s="10">
        <v>20501558.690000001</v>
      </c>
      <c r="V86" s="10"/>
      <c r="W86" s="10">
        <v>67561694.859999999</v>
      </c>
      <c r="X86" s="10"/>
      <c r="Y86" s="10">
        <v>12065770.199999999</v>
      </c>
      <c r="Z86" s="10"/>
      <c r="AA86" s="10">
        <v>18271683.43</v>
      </c>
      <c r="AB86" s="10"/>
      <c r="AC86" s="10">
        <v>8935155.25</v>
      </c>
      <c r="AD86" s="10"/>
      <c r="AE86" s="10">
        <v>5631659.5199999996</v>
      </c>
      <c r="AF86" s="10"/>
      <c r="AG86" s="10">
        <v>32378.81</v>
      </c>
      <c r="AH86" s="10"/>
      <c r="AI86" s="10">
        <v>5230145.53</v>
      </c>
      <c r="AJ86" s="10"/>
      <c r="AK86" s="10">
        <v>1057988.79</v>
      </c>
      <c r="AL86" s="10"/>
      <c r="AM86" s="10">
        <v>1411674.91</v>
      </c>
      <c r="AN86" s="10"/>
      <c r="AO86" s="10">
        <v>2954173.34</v>
      </c>
      <c r="AP86" s="10"/>
      <c r="AQ86" s="10">
        <v>3436109.11</v>
      </c>
      <c r="AR86" s="10"/>
      <c r="AS86" s="10">
        <v>3108067.94</v>
      </c>
      <c r="AT86" s="15"/>
      <c r="AU86" s="15">
        <v>1020601.85</v>
      </c>
      <c r="AV86" s="15"/>
      <c r="AW86" s="15">
        <v>1836003.52</v>
      </c>
      <c r="AX86" s="15"/>
      <c r="AY86" s="15">
        <v>340300.32</v>
      </c>
      <c r="AZ86" s="15"/>
      <c r="BA86" s="15">
        <v>1051168.53</v>
      </c>
      <c r="BB86" s="15"/>
      <c r="BC86" s="15">
        <v>-86115.54</v>
      </c>
      <c r="BD86" s="15"/>
      <c r="BE86" s="15">
        <v>235801.71</v>
      </c>
      <c r="BF86" s="15"/>
      <c r="BG86" s="15">
        <v>127520.53</v>
      </c>
      <c r="BH86" s="15">
        <v>-84773.57</v>
      </c>
      <c r="BI86" s="15">
        <v>433941.59</v>
      </c>
    </row>
    <row r="87" spans="1:61">
      <c r="A87" s="7" t="s">
        <v>36</v>
      </c>
      <c r="B87" s="9"/>
      <c r="C87" s="9">
        <v>28390059.420000002</v>
      </c>
      <c r="D87" s="9"/>
      <c r="E87" s="9"/>
      <c r="F87" s="9"/>
      <c r="G87" s="9">
        <v>13403548.76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</row>
    <row r="88" spans="1:61">
      <c r="A88" s="7" t="s">
        <v>166</v>
      </c>
      <c r="B88" s="10"/>
      <c r="C88" s="10">
        <v>149914792.44999999</v>
      </c>
      <c r="D88" s="10"/>
      <c r="E88" s="10">
        <v>88470323.099999994</v>
      </c>
      <c r="F88" s="10"/>
      <c r="G88" s="10">
        <v>132945375.67</v>
      </c>
      <c r="H88" s="10"/>
      <c r="I88" s="10">
        <v>92599089.159999996</v>
      </c>
      <c r="J88" s="10"/>
      <c r="K88" s="10">
        <v>70028668.950000003</v>
      </c>
      <c r="L88" s="10"/>
      <c r="M88" s="10">
        <v>42481181.850000001</v>
      </c>
      <c r="N88" s="10"/>
      <c r="O88" s="10">
        <v>64819608.759999998</v>
      </c>
      <c r="P88" s="10"/>
      <c r="Q88" s="10">
        <v>31846987.379999999</v>
      </c>
      <c r="R88" s="10"/>
      <c r="S88" s="10">
        <v>53320716.549999997</v>
      </c>
      <c r="T88" s="10"/>
      <c r="U88" s="10">
        <v>25158997.359999999</v>
      </c>
      <c r="V88" s="10"/>
      <c r="W88" s="10">
        <v>43176104.109999999</v>
      </c>
      <c r="X88" s="10"/>
      <c r="Y88" s="10">
        <v>19862366.84</v>
      </c>
      <c r="Z88" s="10"/>
      <c r="AA88" s="10">
        <v>35289176.219999999</v>
      </c>
      <c r="AB88" s="10"/>
      <c r="AC88" s="10">
        <v>20019191.469999999</v>
      </c>
      <c r="AD88" s="10"/>
      <c r="AE88" s="10">
        <v>21104699.289999999</v>
      </c>
      <c r="AF88" s="10"/>
      <c r="AG88" s="10">
        <v>10235852.890000001</v>
      </c>
      <c r="AH88" s="10"/>
      <c r="AI88" s="10">
        <v>18677642.600000001</v>
      </c>
      <c r="AJ88" s="10"/>
      <c r="AK88" s="10">
        <v>8949604.1099999994</v>
      </c>
      <c r="AL88" s="10"/>
      <c r="AM88" s="10">
        <v>11921909.779999999</v>
      </c>
      <c r="AN88" s="10"/>
      <c r="AO88" s="10">
        <v>4608403.6399999997</v>
      </c>
      <c r="AP88" s="10"/>
      <c r="AQ88" s="10">
        <v>7729898.0899999999</v>
      </c>
      <c r="AR88" s="10"/>
      <c r="AS88" s="10"/>
      <c r="AT88" s="15"/>
      <c r="AU88" s="15">
        <v>3641610.6</v>
      </c>
      <c r="AV88" s="15"/>
      <c r="AW88" s="15"/>
      <c r="AX88" s="15"/>
      <c r="AY88" s="15">
        <v>2477957.63</v>
      </c>
      <c r="AZ88" s="15"/>
      <c r="BA88" s="15">
        <v>956506.53</v>
      </c>
      <c r="BB88" s="15"/>
      <c r="BC88" s="15">
        <v>1647316.65</v>
      </c>
      <c r="BD88" s="15"/>
      <c r="BE88" s="15">
        <v>762453.84</v>
      </c>
      <c r="BF88" s="15"/>
      <c r="BG88" s="15">
        <v>1224306.54</v>
      </c>
      <c r="BH88" s="15">
        <v>895545.03</v>
      </c>
      <c r="BI88" s="15">
        <v>429667.05</v>
      </c>
    </row>
    <row r="89" spans="1:61">
      <c r="A89" s="7" t="s">
        <v>167</v>
      </c>
      <c r="B89" s="9"/>
      <c r="C89" s="9">
        <v>50474766.899999999</v>
      </c>
      <c r="D89" s="9"/>
      <c r="E89" s="9">
        <v>26826036.91</v>
      </c>
      <c r="F89" s="9"/>
      <c r="G89" s="9">
        <v>56782120.020000003</v>
      </c>
      <c r="H89" s="9"/>
      <c r="I89" s="9">
        <v>27293023.239999998</v>
      </c>
      <c r="J89" s="9"/>
      <c r="K89" s="9">
        <v>34036787.390000001</v>
      </c>
      <c r="L89" s="9"/>
      <c r="M89" s="9">
        <v>20925387.600000001</v>
      </c>
      <c r="N89" s="9"/>
      <c r="O89" s="9">
        <v>32204228.719999999</v>
      </c>
      <c r="P89" s="9"/>
      <c r="Q89" s="9">
        <v>15770339.74</v>
      </c>
      <c r="R89" s="9"/>
      <c r="S89" s="9">
        <v>29732526.93</v>
      </c>
      <c r="T89" s="9"/>
      <c r="U89" s="9">
        <v>14671353.710000001</v>
      </c>
      <c r="V89" s="9"/>
      <c r="W89" s="9">
        <v>24561738.84</v>
      </c>
      <c r="X89" s="9"/>
      <c r="Y89" s="9">
        <v>10044812.720000001</v>
      </c>
      <c r="Z89" s="9"/>
      <c r="AA89" s="9">
        <v>16103263.199999999</v>
      </c>
      <c r="AB89" s="9"/>
      <c r="AC89" s="9">
        <v>10032248.77</v>
      </c>
      <c r="AD89" s="9"/>
      <c r="AE89" s="9">
        <v>10662910.25</v>
      </c>
      <c r="AF89" s="9"/>
      <c r="AG89" s="9">
        <v>2360084.5699999998</v>
      </c>
      <c r="AH89" s="9"/>
      <c r="AI89" s="9">
        <v>3044670.22</v>
      </c>
      <c r="AJ89" s="9"/>
      <c r="AK89" s="9">
        <v>1637557.63</v>
      </c>
      <c r="AL89" s="9"/>
      <c r="AM89" s="9">
        <v>2897147.57</v>
      </c>
      <c r="AN89" s="9"/>
      <c r="AO89" s="9">
        <v>1311779.27</v>
      </c>
      <c r="AP89" s="9"/>
      <c r="AQ89" s="9">
        <v>1012271.24</v>
      </c>
      <c r="AR89" s="9"/>
      <c r="AS89" s="9">
        <v>453451.4</v>
      </c>
      <c r="AT89" s="14"/>
      <c r="AU89" s="14">
        <v>921132.09</v>
      </c>
      <c r="AV89" s="14"/>
      <c r="AW89" s="14">
        <v>1631717.56</v>
      </c>
      <c r="AX89" s="14"/>
      <c r="AY89" s="14">
        <v>534264.81000000006</v>
      </c>
      <c r="AZ89" s="14"/>
      <c r="BA89" s="14">
        <v>268732.79999999999</v>
      </c>
      <c r="BB89" s="14"/>
      <c r="BC89" s="14">
        <v>262585.59999999998</v>
      </c>
      <c r="BD89" s="14"/>
      <c r="BE89" s="14">
        <v>130256.8</v>
      </c>
      <c r="BF89" s="14"/>
      <c r="BG89" s="14">
        <v>235125.61</v>
      </c>
      <c r="BH89" s="14">
        <v>150785.19</v>
      </c>
      <c r="BI89" s="14"/>
    </row>
    <row r="90" spans="1:61">
      <c r="A90" s="7" t="s">
        <v>168</v>
      </c>
      <c r="B90" s="10"/>
      <c r="C90" s="10">
        <v>15140928.810000001</v>
      </c>
      <c r="D90" s="10"/>
      <c r="E90" s="10">
        <v>7696206.1699999999</v>
      </c>
      <c r="F90" s="10"/>
      <c r="G90" s="10">
        <v>14733384.83</v>
      </c>
      <c r="H90" s="10"/>
      <c r="I90" s="10"/>
      <c r="J90" s="10"/>
      <c r="K90" s="10">
        <v>9087991.9900000002</v>
      </c>
      <c r="L90" s="10"/>
      <c r="M90" s="10">
        <v>4299494.32</v>
      </c>
      <c r="N90" s="10"/>
      <c r="O90" s="10">
        <v>7832355.9199999999</v>
      </c>
      <c r="P90" s="10"/>
      <c r="Q90" s="10"/>
      <c r="R90" s="10"/>
      <c r="S90" s="10">
        <v>52093605.710000001</v>
      </c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</row>
    <row r="91" spans="1:61">
      <c r="A91" s="7" t="s">
        <v>169</v>
      </c>
      <c r="B91" s="9"/>
      <c r="C91" s="9">
        <v>5535090.2000000002</v>
      </c>
      <c r="D91" s="9"/>
      <c r="E91" s="9">
        <v>12672703.689999999</v>
      </c>
      <c r="F91" s="9"/>
      <c r="G91" s="9">
        <v>6787911.7199999997</v>
      </c>
      <c r="H91" s="9"/>
      <c r="I91" s="9">
        <v>3458616.34</v>
      </c>
      <c r="J91" s="9"/>
      <c r="K91" s="9">
        <v>6248744.3399999999</v>
      </c>
      <c r="L91" s="9"/>
      <c r="M91" s="9">
        <v>3995994.07</v>
      </c>
      <c r="N91" s="9"/>
      <c r="O91" s="9">
        <v>4801463.6500000004</v>
      </c>
      <c r="P91" s="9"/>
      <c r="Q91" s="9">
        <v>1919014.94</v>
      </c>
      <c r="R91" s="9"/>
      <c r="S91" s="9">
        <v>2143692.73</v>
      </c>
      <c r="T91" s="9"/>
      <c r="U91" s="9">
        <v>3778673.96</v>
      </c>
      <c r="V91" s="9"/>
      <c r="W91" s="9">
        <v>1409691.44</v>
      </c>
      <c r="X91" s="9"/>
      <c r="Y91" s="9">
        <v>694227.05</v>
      </c>
      <c r="Z91" s="9"/>
      <c r="AA91" s="9">
        <v>2209046.4</v>
      </c>
      <c r="AB91" s="9"/>
      <c r="AC91" s="9">
        <v>856482.42</v>
      </c>
      <c r="AD91" s="9"/>
      <c r="AE91" s="9">
        <v>1410803.47</v>
      </c>
      <c r="AF91" s="9"/>
      <c r="AG91" s="9">
        <v>285564.12</v>
      </c>
      <c r="AH91" s="9"/>
      <c r="AI91" s="9">
        <v>423618.63</v>
      </c>
      <c r="AJ91" s="9"/>
      <c r="AK91" s="9">
        <v>156878.24</v>
      </c>
      <c r="AL91" s="9"/>
      <c r="AM91" s="9">
        <v>87173.24</v>
      </c>
      <c r="AN91" s="9"/>
      <c r="AO91" s="9">
        <v>38167.199999999997</v>
      </c>
      <c r="AP91" s="9"/>
      <c r="AQ91" s="9">
        <v>19083.599999999999</v>
      </c>
      <c r="AR91" s="9"/>
      <c r="AS91" s="9"/>
      <c r="AT91" s="14"/>
      <c r="AU91" s="14">
        <v>396308.42</v>
      </c>
      <c r="AV91" s="14"/>
      <c r="AW91" s="14">
        <v>122847.8</v>
      </c>
      <c r="AX91" s="14"/>
      <c r="AY91" s="14">
        <v>349725</v>
      </c>
      <c r="AZ91" s="14"/>
      <c r="BA91" s="14">
        <v>158197.5</v>
      </c>
      <c r="BB91" s="14"/>
      <c r="BC91" s="14">
        <v>360318</v>
      </c>
      <c r="BD91" s="14"/>
      <c r="BE91" s="14">
        <v>150162</v>
      </c>
      <c r="BF91" s="14"/>
      <c r="BG91" s="14">
        <v>163184</v>
      </c>
      <c r="BH91" s="14">
        <v>161160</v>
      </c>
      <c r="BI91" s="14">
        <v>80580</v>
      </c>
    </row>
    <row r="92" spans="1:61">
      <c r="A92" s="7" t="s">
        <v>170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</row>
    <row r="93" spans="1:61">
      <c r="A93" s="7" t="s">
        <v>171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</row>
    <row r="94" spans="1:61">
      <c r="A94" s="7" t="s">
        <v>172</v>
      </c>
      <c r="B94" s="10"/>
      <c r="C94" s="10">
        <v>-957336.24</v>
      </c>
      <c r="D94" s="10"/>
      <c r="E94" s="10">
        <v>3053425.35</v>
      </c>
      <c r="F94" s="10"/>
      <c r="G94" s="10">
        <v>6004816.2300000004</v>
      </c>
      <c r="H94" s="10"/>
      <c r="I94" s="10">
        <v>3064620.48</v>
      </c>
      <c r="J94" s="10"/>
      <c r="K94" s="10">
        <v>367286.14</v>
      </c>
      <c r="L94" s="10"/>
      <c r="M94" s="10">
        <v>321901.13</v>
      </c>
      <c r="N94" s="10"/>
      <c r="O94" s="10">
        <v>-123762.57</v>
      </c>
      <c r="P94" s="10"/>
      <c r="Q94" s="10">
        <v>139492.76999999999</v>
      </c>
      <c r="R94" s="10"/>
      <c r="S94" s="10">
        <v>433382.86</v>
      </c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>
        <v>379032.25</v>
      </c>
      <c r="AJ94" s="10"/>
      <c r="AK94" s="10">
        <v>-57.27</v>
      </c>
      <c r="AL94" s="10"/>
      <c r="AM94" s="10"/>
      <c r="AN94" s="10"/>
      <c r="AO94" s="10"/>
      <c r="AP94" s="10"/>
      <c r="AQ94" s="10"/>
      <c r="AR94" s="10"/>
      <c r="AS94" s="10"/>
      <c r="AT94" s="15"/>
      <c r="AU94" s="15">
        <v>0</v>
      </c>
      <c r="AV94" s="15"/>
      <c r="AW94" s="15">
        <v>691.24</v>
      </c>
      <c r="AX94" s="15"/>
      <c r="AY94" s="15">
        <v>-7376.14</v>
      </c>
      <c r="AZ94" s="15"/>
      <c r="BA94" s="15"/>
      <c r="BB94" s="15"/>
      <c r="BC94" s="15"/>
      <c r="BD94" s="15"/>
      <c r="BE94" s="15"/>
      <c r="BF94" s="15"/>
      <c r="BG94" s="15"/>
      <c r="BH94" s="15"/>
      <c r="BI94" s="15"/>
    </row>
    <row r="95" spans="1:61">
      <c r="A95" s="7" t="s">
        <v>173</v>
      </c>
      <c r="B95" s="9"/>
      <c r="C95" s="9"/>
      <c r="D95" s="9"/>
      <c r="E95" s="9"/>
      <c r="F95" s="9"/>
      <c r="G95" s="9">
        <v>404.4</v>
      </c>
      <c r="H95" s="9"/>
      <c r="I95" s="9">
        <v>404.4</v>
      </c>
      <c r="J95" s="9"/>
      <c r="K95" s="9"/>
      <c r="L95" s="9"/>
      <c r="M95" s="9"/>
      <c r="N95" s="9"/>
      <c r="O95" s="9">
        <v>3066.97</v>
      </c>
      <c r="P95" s="9"/>
      <c r="Q95" s="9"/>
      <c r="R95" s="9"/>
      <c r="S95" s="9">
        <v>379445.42</v>
      </c>
      <c r="T95" s="9"/>
      <c r="U95" s="9"/>
      <c r="V95" s="9"/>
      <c r="W95" s="9">
        <v>80805.88</v>
      </c>
      <c r="X95" s="9"/>
      <c r="Y95" s="9"/>
      <c r="Z95" s="9"/>
      <c r="AA95" s="9">
        <v>723901.42</v>
      </c>
      <c r="AB95" s="9"/>
      <c r="AC95" s="9"/>
      <c r="AD95" s="9"/>
      <c r="AE95" s="9">
        <v>362990.9</v>
      </c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14"/>
      <c r="AU95" s="14">
        <v>691.24</v>
      </c>
      <c r="AV95" s="14"/>
      <c r="AW95" s="14"/>
      <c r="AX95" s="14"/>
      <c r="AY95" s="14">
        <v>312586.67</v>
      </c>
      <c r="AZ95" s="14"/>
      <c r="BA95" s="14"/>
      <c r="BB95" s="14"/>
      <c r="BC95" s="14"/>
      <c r="BD95" s="14"/>
      <c r="BE95" s="14"/>
      <c r="BF95" s="14"/>
      <c r="BG95" s="14"/>
      <c r="BH95" s="14"/>
      <c r="BI95" s="14"/>
    </row>
    <row r="96" spans="1:61">
      <c r="A96" s="7" t="s">
        <v>174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5"/>
      <c r="AU96" s="15">
        <v>0</v>
      </c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>
        <v>-15360</v>
      </c>
      <c r="BI96" s="15">
        <v>20720</v>
      </c>
    </row>
    <row r="97" spans="1:61">
      <c r="A97" s="7" t="s">
        <v>18</v>
      </c>
      <c r="B97" s="9"/>
      <c r="C97" s="9">
        <v>48132581.039999999</v>
      </c>
      <c r="D97" s="9"/>
      <c r="E97" s="9">
        <v>12642883.119999999</v>
      </c>
      <c r="F97" s="9"/>
      <c r="G97" s="9">
        <v>60251298.340000004</v>
      </c>
      <c r="H97" s="9"/>
      <c r="I97" s="9">
        <v>32479204.949999999</v>
      </c>
      <c r="J97" s="9"/>
      <c r="K97" s="9">
        <v>17689469.629999999</v>
      </c>
      <c r="L97" s="9"/>
      <c r="M97" s="9">
        <v>7719698.0899999999</v>
      </c>
      <c r="N97" s="9"/>
      <c r="O97" s="9">
        <v>38281252.75</v>
      </c>
      <c r="P97" s="9"/>
      <c r="Q97" s="9">
        <v>19689565.079999998</v>
      </c>
      <c r="R97" s="9"/>
      <c r="S97" s="9">
        <v>22596146.48</v>
      </c>
      <c r="T97" s="9"/>
      <c r="U97" s="9">
        <v>4245089.34</v>
      </c>
      <c r="V97" s="9"/>
      <c r="W97" s="9">
        <v>951241.73</v>
      </c>
      <c r="X97" s="9"/>
      <c r="Y97" s="9">
        <v>1272138.51</v>
      </c>
      <c r="Z97" s="9"/>
      <c r="AA97" s="9">
        <v>1296794.05</v>
      </c>
      <c r="AB97" s="9"/>
      <c r="AC97" s="9">
        <v>933663.66</v>
      </c>
      <c r="AD97" s="9"/>
      <c r="AE97" s="9">
        <v>1290703.1100000001</v>
      </c>
      <c r="AF97" s="9"/>
      <c r="AG97" s="9">
        <v>2130135.46</v>
      </c>
      <c r="AH97" s="9"/>
      <c r="AI97" s="9">
        <v>-4451883.38</v>
      </c>
      <c r="AJ97" s="9"/>
      <c r="AK97" s="9">
        <v>-354637.74</v>
      </c>
      <c r="AL97" s="9"/>
      <c r="AM97" s="9">
        <v>-3847908.59</v>
      </c>
      <c r="AN97" s="9"/>
      <c r="AO97" s="9">
        <v>571429.26</v>
      </c>
      <c r="AP97" s="9"/>
      <c r="AQ97" s="9">
        <v>575198.21</v>
      </c>
      <c r="AR97" s="9"/>
      <c r="AS97" s="9">
        <v>4055.29</v>
      </c>
      <c r="AT97" s="14"/>
      <c r="AU97" s="14">
        <v>36568.61</v>
      </c>
      <c r="AV97" s="14"/>
      <c r="AW97" s="14">
        <v>-6148300.4500000002</v>
      </c>
      <c r="AX97" s="14"/>
      <c r="AY97" s="14">
        <v>267073.96000000002</v>
      </c>
      <c r="AZ97" s="14"/>
      <c r="BA97" s="14">
        <v>-82431.41</v>
      </c>
      <c r="BB97" s="14"/>
      <c r="BC97" s="14">
        <v>-120163.85</v>
      </c>
      <c r="BD97" s="14"/>
      <c r="BE97" s="14">
        <v>-712472.49</v>
      </c>
      <c r="BF97" s="14"/>
      <c r="BG97" s="14">
        <v>-427360.48</v>
      </c>
      <c r="BH97" s="14">
        <v>58714.01</v>
      </c>
      <c r="BI97" s="14"/>
    </row>
    <row r="98" spans="1:61">
      <c r="A98" s="7" t="s">
        <v>175</v>
      </c>
      <c r="B98" s="10"/>
      <c r="C98" s="10">
        <v>1595366.95</v>
      </c>
      <c r="D98" s="10"/>
      <c r="E98" s="10">
        <v>-706693.05</v>
      </c>
      <c r="F98" s="10"/>
      <c r="G98" s="10">
        <v>-733004.45</v>
      </c>
      <c r="H98" s="10"/>
      <c r="I98" s="10">
        <v>-105653.69</v>
      </c>
      <c r="J98" s="10"/>
      <c r="K98" s="10">
        <v>-42064116.280000001</v>
      </c>
      <c r="L98" s="10"/>
      <c r="M98" s="10">
        <v>-52904487.130000003</v>
      </c>
      <c r="N98" s="10"/>
      <c r="O98" s="10">
        <v>76574124.450000003</v>
      </c>
      <c r="P98" s="10"/>
      <c r="Q98" s="10">
        <v>19087381.379999999</v>
      </c>
      <c r="R98" s="10"/>
      <c r="S98" s="10">
        <v>63370061.409999996</v>
      </c>
      <c r="T98" s="10"/>
      <c r="U98" s="10">
        <v>38984853.979999997</v>
      </c>
      <c r="V98" s="10"/>
      <c r="W98" s="10">
        <v>62027417.670000002</v>
      </c>
      <c r="X98" s="10"/>
      <c r="Y98" s="10">
        <v>48489288.649999999</v>
      </c>
      <c r="Z98" s="10"/>
      <c r="AA98" s="10">
        <v>-26917567</v>
      </c>
      <c r="AB98" s="10"/>
      <c r="AC98" s="10">
        <v>-15860424.550000001</v>
      </c>
      <c r="AD98" s="10"/>
      <c r="AE98" s="10">
        <v>-5751471.4800000004</v>
      </c>
      <c r="AF98" s="10"/>
      <c r="AG98" s="10">
        <v>22158869.73</v>
      </c>
      <c r="AH98" s="10"/>
      <c r="AI98" s="10">
        <v>84825654.170000002</v>
      </c>
      <c r="AJ98" s="10"/>
      <c r="AK98" s="10">
        <v>18486492.829999998</v>
      </c>
      <c r="AL98" s="10"/>
      <c r="AM98" s="10">
        <v>-11340897.93</v>
      </c>
      <c r="AN98" s="10"/>
      <c r="AO98" s="10">
        <v>-7382751.3700000001</v>
      </c>
      <c r="AP98" s="10"/>
      <c r="AQ98" s="10">
        <v>-10009256.789999999</v>
      </c>
      <c r="AR98" s="10"/>
      <c r="AS98" s="10">
        <v>-7346993.8700000001</v>
      </c>
      <c r="AT98" s="15"/>
      <c r="AU98" s="15">
        <v>-10623769.32</v>
      </c>
      <c r="AV98" s="15"/>
      <c r="AW98" s="15">
        <v>-4147298.09</v>
      </c>
      <c r="AX98" s="15"/>
      <c r="AY98" s="15">
        <v>-6872453.7300000004</v>
      </c>
      <c r="AZ98" s="15"/>
      <c r="BA98" s="15"/>
      <c r="BB98" s="15"/>
      <c r="BC98" s="15"/>
      <c r="BD98" s="15"/>
      <c r="BE98" s="15"/>
      <c r="BF98" s="15"/>
      <c r="BG98" s="15">
        <v>-22799.59</v>
      </c>
      <c r="BH98" s="15">
        <v>-62379.03</v>
      </c>
      <c r="BI98" s="15">
        <v>-134264.6</v>
      </c>
    </row>
    <row r="99" spans="1:61">
      <c r="A99" s="7" t="s">
        <v>176</v>
      </c>
      <c r="B99" s="9"/>
      <c r="C99" s="9">
        <v>-1490560.18</v>
      </c>
      <c r="D99" s="9"/>
      <c r="E99" s="9">
        <v>10610885.140000001</v>
      </c>
      <c r="F99" s="9"/>
      <c r="G99" s="9">
        <v>17265633.739999998</v>
      </c>
      <c r="H99" s="9"/>
      <c r="I99" s="9">
        <v>9664491.6999999993</v>
      </c>
      <c r="J99" s="9"/>
      <c r="K99" s="9">
        <v>-4850784.79</v>
      </c>
      <c r="L99" s="9"/>
      <c r="M99" s="9">
        <v>-5506574.8300000001</v>
      </c>
      <c r="N99" s="9"/>
      <c r="O99" s="9">
        <v>-2660029.6</v>
      </c>
      <c r="P99" s="9"/>
      <c r="Q99" s="9">
        <v>-92144.94</v>
      </c>
      <c r="R99" s="9"/>
      <c r="S99" s="9">
        <v>-33059897.649999999</v>
      </c>
      <c r="T99" s="9"/>
      <c r="U99" s="9">
        <v>-8488064.25</v>
      </c>
      <c r="V99" s="9"/>
      <c r="W99" s="9">
        <v>-10227691.109999999</v>
      </c>
      <c r="X99" s="9"/>
      <c r="Y99" s="9">
        <v>-1731251.74</v>
      </c>
      <c r="Z99" s="9"/>
      <c r="AA99" s="9">
        <v>-2346151.2200000002</v>
      </c>
      <c r="AB99" s="9"/>
      <c r="AC99" s="9">
        <v>-930415.23</v>
      </c>
      <c r="AD99" s="9"/>
      <c r="AE99" s="9">
        <v>-6934667.71</v>
      </c>
      <c r="AF99" s="9"/>
      <c r="AG99" s="9">
        <v>-1702763.35</v>
      </c>
      <c r="AH99" s="9"/>
      <c r="AI99" s="9">
        <v>-6654629.9100000001</v>
      </c>
      <c r="AJ99" s="9"/>
      <c r="AK99" s="9">
        <v>78573.39</v>
      </c>
      <c r="AL99" s="9"/>
      <c r="AM99" s="9">
        <v>-1263020.67</v>
      </c>
      <c r="AN99" s="9"/>
      <c r="AO99" s="9">
        <v>-318988.73</v>
      </c>
      <c r="AP99" s="9"/>
      <c r="AQ99" s="9">
        <v>-1130756.6499999999</v>
      </c>
      <c r="AR99" s="9"/>
      <c r="AS99" s="9">
        <v>409280.55</v>
      </c>
      <c r="AT99" s="14"/>
      <c r="AU99" s="14">
        <v>-176039.61</v>
      </c>
      <c r="AV99" s="14"/>
      <c r="AW99" s="14">
        <v>-267050.7</v>
      </c>
      <c r="AX99" s="14"/>
      <c r="AY99" s="14">
        <v>-220876.86</v>
      </c>
      <c r="AZ99" s="14"/>
      <c r="BA99" s="14"/>
      <c r="BB99" s="14"/>
      <c r="BC99" s="14">
        <v>-43183.31</v>
      </c>
      <c r="BD99" s="14"/>
      <c r="BE99" s="14">
        <v>-313591.13</v>
      </c>
      <c r="BF99" s="14"/>
      <c r="BG99" s="14">
        <v>-134265.68</v>
      </c>
      <c r="BH99" s="14">
        <v>-26037.25</v>
      </c>
      <c r="BI99" s="14">
        <v>-173242.14</v>
      </c>
    </row>
    <row r="100" spans="1:61">
      <c r="A100" s="7" t="s">
        <v>177</v>
      </c>
      <c r="B100" s="10"/>
      <c r="C100" s="10">
        <v>-3007151.22</v>
      </c>
      <c r="D100" s="10"/>
      <c r="E100" s="10">
        <v>1222541.92</v>
      </c>
      <c r="F100" s="10"/>
      <c r="G100" s="10">
        <v>-1762066.86</v>
      </c>
      <c r="H100" s="10"/>
      <c r="I100" s="10">
        <v>5081674.41</v>
      </c>
      <c r="J100" s="10"/>
      <c r="K100" s="10">
        <v>-8608221.2799999993</v>
      </c>
      <c r="L100" s="10"/>
      <c r="M100" s="10">
        <v>1564443.71</v>
      </c>
      <c r="N100" s="10"/>
      <c r="O100" s="10">
        <v>1379195.24</v>
      </c>
      <c r="P100" s="10"/>
      <c r="Q100" s="10">
        <v>-5202078.09</v>
      </c>
      <c r="R100" s="10"/>
      <c r="S100" s="10">
        <v>8326898.6100000003</v>
      </c>
      <c r="T100" s="10"/>
      <c r="U100" s="10">
        <v>805476.51</v>
      </c>
      <c r="V100" s="10"/>
      <c r="W100" s="10">
        <v>1205176.18</v>
      </c>
      <c r="X100" s="10"/>
      <c r="Y100" s="10"/>
      <c r="Z100" s="10"/>
      <c r="AA100" s="10">
        <v>-3798438.77</v>
      </c>
      <c r="AB100" s="10"/>
      <c r="AC100" s="10">
        <v>-3890151.31</v>
      </c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5"/>
      <c r="AU100" s="15">
        <v>0</v>
      </c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</row>
    <row r="101" spans="1:61">
      <c r="A101" s="7" t="s">
        <v>178</v>
      </c>
      <c r="B101" s="9"/>
      <c r="C101" s="9">
        <v>-34161589.229999997</v>
      </c>
      <c r="D101" s="9"/>
      <c r="E101" s="9">
        <v>-33335103.079999998</v>
      </c>
      <c r="F101" s="9"/>
      <c r="G101" s="9">
        <v>37380835.159999996</v>
      </c>
      <c r="H101" s="9"/>
      <c r="I101" s="9">
        <v>47375530.520000003</v>
      </c>
      <c r="J101" s="9"/>
      <c r="K101" s="9">
        <v>-83406584.650000006</v>
      </c>
      <c r="L101" s="9"/>
      <c r="M101" s="9">
        <v>-69599108.359999999</v>
      </c>
      <c r="N101" s="9"/>
      <c r="O101" s="9">
        <v>-15504251.449999999</v>
      </c>
      <c r="P101" s="9"/>
      <c r="Q101" s="9">
        <v>-43156133.859999999</v>
      </c>
      <c r="R101" s="9"/>
      <c r="S101" s="9">
        <v>-68188393.959999993</v>
      </c>
      <c r="T101" s="9"/>
      <c r="U101" s="9">
        <v>-87667529.730000004</v>
      </c>
      <c r="V101" s="9"/>
      <c r="W101" s="9">
        <v>-23530856.100000001</v>
      </c>
      <c r="X101" s="9"/>
      <c r="Y101" s="9">
        <v>-22130979.5</v>
      </c>
      <c r="Z101" s="9"/>
      <c r="AA101" s="9">
        <v>-74565385.269999996</v>
      </c>
      <c r="AB101" s="9"/>
      <c r="AC101" s="9">
        <v>-54757446.450000003</v>
      </c>
      <c r="AD101" s="9"/>
      <c r="AE101" s="9">
        <v>-14182212.880000001</v>
      </c>
      <c r="AF101" s="9"/>
      <c r="AG101" s="9">
        <v>-15532206.369999999</v>
      </c>
      <c r="AH101" s="9"/>
      <c r="AI101" s="9">
        <v>3480742.82</v>
      </c>
      <c r="AJ101" s="9"/>
      <c r="AK101" s="9">
        <v>1097713.77</v>
      </c>
      <c r="AL101" s="9"/>
      <c r="AM101" s="9">
        <v>-11914340.800000001</v>
      </c>
      <c r="AN101" s="9"/>
      <c r="AO101" s="9">
        <v>-10558550.52</v>
      </c>
      <c r="AP101" s="9"/>
      <c r="AQ101" s="9">
        <v>12715158.949999999</v>
      </c>
      <c r="AR101" s="9"/>
      <c r="AS101" s="9">
        <v>-13720944.6</v>
      </c>
      <c r="AT101" s="14"/>
      <c r="AU101" s="14">
        <v>-16343640.279999999</v>
      </c>
      <c r="AV101" s="14"/>
      <c r="AW101" s="14">
        <v>-9002162.9199999999</v>
      </c>
      <c r="AX101" s="14"/>
      <c r="AY101" s="14">
        <v>-14172773.029999999</v>
      </c>
      <c r="AZ101" s="14"/>
      <c r="BA101" s="14">
        <v>-503551.26</v>
      </c>
      <c r="BB101" s="14"/>
      <c r="BC101" s="14">
        <v>-9044023.6099999994</v>
      </c>
      <c r="BD101" s="14"/>
      <c r="BE101" s="14">
        <v>1337896.8</v>
      </c>
      <c r="BF101" s="14"/>
      <c r="BG101" s="14">
        <v>-8615180.6300000008</v>
      </c>
      <c r="BH101" s="14">
        <v>-3596241.62</v>
      </c>
      <c r="BI101" s="14">
        <v>-1407548.36</v>
      </c>
    </row>
    <row r="102" spans="1:61">
      <c r="A102" s="7" t="s">
        <v>179</v>
      </c>
      <c r="B102" s="10"/>
      <c r="C102" s="10">
        <v>-156399233.44</v>
      </c>
      <c r="D102" s="10"/>
      <c r="E102" s="10">
        <v>-189154344.74000001</v>
      </c>
      <c r="F102" s="10"/>
      <c r="G102" s="10">
        <v>110918388.81999999</v>
      </c>
      <c r="H102" s="10"/>
      <c r="I102" s="10">
        <v>-57703647.450000003</v>
      </c>
      <c r="J102" s="10"/>
      <c r="K102" s="10">
        <v>-111508848.01000001</v>
      </c>
      <c r="L102" s="10"/>
      <c r="M102" s="10">
        <v>-81468517.700000003</v>
      </c>
      <c r="N102" s="10"/>
      <c r="O102" s="10">
        <v>11984016.59</v>
      </c>
      <c r="P102" s="10"/>
      <c r="Q102" s="10">
        <v>-26405918.940000001</v>
      </c>
      <c r="R102" s="10"/>
      <c r="S102" s="10">
        <v>-181288907.03</v>
      </c>
      <c r="T102" s="10"/>
      <c r="U102" s="10">
        <v>-254858846.55000001</v>
      </c>
      <c r="V102" s="10"/>
      <c r="W102" s="10">
        <v>-49590340.630000003</v>
      </c>
      <c r="X102" s="10"/>
      <c r="Y102" s="10">
        <v>-13035473.65</v>
      </c>
      <c r="Z102" s="10"/>
      <c r="AA102" s="10">
        <v>-29963411.91</v>
      </c>
      <c r="AB102" s="10"/>
      <c r="AC102" s="10">
        <v>-132280935.15000001</v>
      </c>
      <c r="AD102" s="10"/>
      <c r="AE102" s="10">
        <v>-99175029.489999995</v>
      </c>
      <c r="AF102" s="10"/>
      <c r="AG102" s="10">
        <v>-17220687.09</v>
      </c>
      <c r="AH102" s="10"/>
      <c r="AI102" s="10">
        <v>-130506273.52</v>
      </c>
      <c r="AJ102" s="10"/>
      <c r="AK102" s="10">
        <v>1303557.29</v>
      </c>
      <c r="AL102" s="10"/>
      <c r="AM102" s="10">
        <v>-14006788.140000001</v>
      </c>
      <c r="AN102" s="10"/>
      <c r="AO102" s="10">
        <v>-49719729.460000001</v>
      </c>
      <c r="AP102" s="10"/>
      <c r="AQ102" s="10">
        <v>-82670618.579999998</v>
      </c>
      <c r="AR102" s="10"/>
      <c r="AS102" s="10">
        <v>-42249366.020000003</v>
      </c>
      <c r="AT102" s="15"/>
      <c r="AU102" s="15">
        <v>-7801328.5199999996</v>
      </c>
      <c r="AV102" s="15"/>
      <c r="AW102" s="15">
        <v>-28144167</v>
      </c>
      <c r="AX102" s="15"/>
      <c r="AY102" s="15">
        <v>-23256368.640000001</v>
      </c>
      <c r="AZ102" s="15"/>
      <c r="BA102" s="15">
        <v>-24509947.350000001</v>
      </c>
      <c r="BB102" s="15"/>
      <c r="BC102" s="15">
        <v>-1535915.76</v>
      </c>
      <c r="BD102" s="15"/>
      <c r="BE102" s="15">
        <v>-1549236.42</v>
      </c>
      <c r="BF102" s="15"/>
      <c r="BG102" s="15">
        <v>-4576312.05</v>
      </c>
      <c r="BH102" s="15">
        <v>11008694.560000001</v>
      </c>
      <c r="BI102" s="15">
        <v>-9072316.2200000007</v>
      </c>
    </row>
    <row r="103" spans="1:61">
      <c r="A103" s="7" t="s">
        <v>180</v>
      </c>
      <c r="B103" s="9"/>
      <c r="C103" s="9">
        <v>107870131.92</v>
      </c>
      <c r="D103" s="9"/>
      <c r="E103" s="9">
        <v>54650283.109999999</v>
      </c>
      <c r="F103" s="9"/>
      <c r="G103" s="9">
        <v>-31423726.890000001</v>
      </c>
      <c r="H103" s="9"/>
      <c r="I103" s="9">
        <v>-60541228.969999999</v>
      </c>
      <c r="J103" s="9"/>
      <c r="K103" s="9">
        <v>124986026.65000001</v>
      </c>
      <c r="L103" s="9"/>
      <c r="M103" s="9">
        <v>-32413260.969999999</v>
      </c>
      <c r="N103" s="9"/>
      <c r="O103" s="9">
        <v>33975948</v>
      </c>
      <c r="P103" s="9"/>
      <c r="Q103" s="9">
        <v>-111128635.61</v>
      </c>
      <c r="R103" s="9"/>
      <c r="S103" s="9">
        <v>311408034.83999997</v>
      </c>
      <c r="T103" s="9"/>
      <c r="U103" s="9">
        <v>272083764.02999997</v>
      </c>
      <c r="V103" s="9"/>
      <c r="W103" s="9">
        <v>154499103.38999999</v>
      </c>
      <c r="X103" s="9"/>
      <c r="Y103" s="9">
        <v>23133563.710000001</v>
      </c>
      <c r="Z103" s="9"/>
      <c r="AA103" s="9">
        <v>65939161.829999998</v>
      </c>
      <c r="AB103" s="9"/>
      <c r="AC103" s="9">
        <v>62586144.399999999</v>
      </c>
      <c r="AD103" s="9"/>
      <c r="AE103" s="9">
        <v>66826995.850000001</v>
      </c>
      <c r="AF103" s="9"/>
      <c r="AG103" s="9">
        <v>22918918.899999999</v>
      </c>
      <c r="AH103" s="9"/>
      <c r="AI103" s="9">
        <v>124907601.01000001</v>
      </c>
      <c r="AJ103" s="9"/>
      <c r="AK103" s="9">
        <v>26686997.050000001</v>
      </c>
      <c r="AL103" s="9"/>
      <c r="AM103" s="9">
        <v>3520223.69</v>
      </c>
      <c r="AN103" s="9"/>
      <c r="AO103" s="9">
        <v>35978709.109999999</v>
      </c>
      <c r="AP103" s="9"/>
      <c r="AQ103" s="9">
        <v>-3617243.24</v>
      </c>
      <c r="AR103" s="9"/>
      <c r="AS103" s="9">
        <v>13249914.800000001</v>
      </c>
      <c r="AT103" s="14"/>
      <c r="AU103" s="14">
        <v>-23492103.59</v>
      </c>
      <c r="AV103" s="14"/>
      <c r="AW103" s="14">
        <v>-9877142.9900000002</v>
      </c>
      <c r="AX103" s="14"/>
      <c r="AY103" s="14">
        <v>40542411.450000003</v>
      </c>
      <c r="AZ103" s="14"/>
      <c r="BA103" s="14">
        <v>5378918.29</v>
      </c>
      <c r="BB103" s="14"/>
      <c r="BC103" s="14">
        <v>6330760.6399999997</v>
      </c>
      <c r="BD103" s="14"/>
      <c r="BE103" s="14">
        <v>-12615294.529999999</v>
      </c>
      <c r="BF103" s="14"/>
      <c r="BG103" s="14">
        <v>24250304.829999998</v>
      </c>
      <c r="BH103" s="14">
        <v>8461669.7799999993</v>
      </c>
      <c r="BI103" s="14">
        <v>10282313.199999999</v>
      </c>
    </row>
    <row r="104" spans="1:61">
      <c r="A104" s="7" t="s">
        <v>181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</row>
    <row r="105" spans="1:61">
      <c r="A105" s="7" t="s">
        <v>182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>
        <v>6575535.96</v>
      </c>
      <c r="AB105" s="9"/>
      <c r="AC105" s="9">
        <v>-69814600</v>
      </c>
      <c r="AD105" s="9"/>
      <c r="AE105" s="9">
        <v>4698142.75</v>
      </c>
      <c r="AF105" s="9"/>
      <c r="AG105" s="9">
        <v>60000000</v>
      </c>
      <c r="AH105" s="9"/>
      <c r="AI105" s="9">
        <v>-10434983.5</v>
      </c>
      <c r="AJ105" s="9"/>
      <c r="AK105" s="9"/>
      <c r="AL105" s="9"/>
      <c r="AM105" s="9">
        <v>940434.2</v>
      </c>
      <c r="AN105" s="9"/>
      <c r="AO105" s="9"/>
      <c r="AP105" s="9"/>
      <c r="AQ105" s="9">
        <v>27749835.260000002</v>
      </c>
      <c r="AR105" s="9"/>
      <c r="AS105" s="9"/>
      <c r="AT105" s="14"/>
      <c r="AU105" s="14">
        <v>1530100</v>
      </c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</row>
    <row r="106" spans="1:61">
      <c r="A106" s="7" t="s">
        <v>183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</row>
    <row r="107" spans="1:61">
      <c r="A107" s="7" t="s">
        <v>184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14"/>
      <c r="AU107" s="14"/>
      <c r="AV107" s="14"/>
      <c r="AW107" s="14"/>
      <c r="AX107" s="14"/>
      <c r="AY107" s="14"/>
      <c r="AZ107" s="14"/>
      <c r="BA107" s="14">
        <v>-956506.53</v>
      </c>
      <c r="BB107" s="14"/>
      <c r="BC107" s="14"/>
      <c r="BD107" s="14"/>
      <c r="BE107" s="14"/>
      <c r="BF107" s="14"/>
      <c r="BG107" s="14"/>
      <c r="BH107" s="14"/>
      <c r="BI107" s="14"/>
    </row>
    <row r="108" spans="1:61">
      <c r="A108" s="7" t="s">
        <v>185</v>
      </c>
      <c r="B108" s="10"/>
      <c r="C108" s="10">
        <v>631288899.16999996</v>
      </c>
      <c r="D108" s="10"/>
      <c r="E108" s="10">
        <v>227531580.47999999</v>
      </c>
      <c r="F108" s="10"/>
      <c r="G108" s="10">
        <v>735145903.36000001</v>
      </c>
      <c r="H108" s="10"/>
      <c r="I108" s="10">
        <v>251467678.47</v>
      </c>
      <c r="J108" s="10"/>
      <c r="K108" s="10">
        <v>474386562.80000001</v>
      </c>
      <c r="L108" s="10"/>
      <c r="M108" s="10">
        <v>62283368.079999998</v>
      </c>
      <c r="N108" s="10"/>
      <c r="O108" s="10">
        <v>480028164.19999999</v>
      </c>
      <c r="P108" s="10"/>
      <c r="Q108" s="10">
        <v>48352334.149999999</v>
      </c>
      <c r="R108" s="10"/>
      <c r="S108" s="10">
        <v>504641320.17000002</v>
      </c>
      <c r="T108" s="10"/>
      <c r="U108" s="10">
        <v>187670375.47</v>
      </c>
      <c r="V108" s="10"/>
      <c r="W108" s="10">
        <v>522807472.98000002</v>
      </c>
      <c r="X108" s="10"/>
      <c r="Y108" s="10">
        <v>208209833.91</v>
      </c>
      <c r="Z108" s="10"/>
      <c r="AA108" s="10">
        <v>319265971.38</v>
      </c>
      <c r="AB108" s="10"/>
      <c r="AC108" s="10">
        <v>-6068198.6200000001</v>
      </c>
      <c r="AD108" s="10"/>
      <c r="AE108" s="10">
        <v>243891125.99000001</v>
      </c>
      <c r="AF108" s="10"/>
      <c r="AG108" s="10">
        <v>179211961.12</v>
      </c>
      <c r="AH108" s="10"/>
      <c r="AI108" s="10">
        <v>203417116.03999999</v>
      </c>
      <c r="AJ108" s="10"/>
      <c r="AK108" s="10">
        <v>111097230.56</v>
      </c>
      <c r="AL108" s="10"/>
      <c r="AM108" s="10">
        <v>121519206.09999999</v>
      </c>
      <c r="AN108" s="10"/>
      <c r="AO108" s="10">
        <v>52220461.350000001</v>
      </c>
      <c r="AP108" s="10"/>
      <c r="AQ108" s="10">
        <v>153148887.68000001</v>
      </c>
      <c r="AR108" s="10"/>
      <c r="AS108" s="10">
        <v>34895158.280000001</v>
      </c>
      <c r="AT108" s="15"/>
      <c r="AU108" s="15">
        <v>114416407.98999999</v>
      </c>
      <c r="AV108" s="15"/>
      <c r="AW108" s="15">
        <v>15936647.26</v>
      </c>
      <c r="AX108" s="15"/>
      <c r="AY108" s="15">
        <v>129120619.18000001</v>
      </c>
      <c r="AZ108" s="15"/>
      <c r="BA108" s="15">
        <v>42106472.189999998</v>
      </c>
      <c r="BB108" s="15"/>
      <c r="BC108" s="15">
        <v>85932932.829999998</v>
      </c>
      <c r="BD108" s="15"/>
      <c r="BE108" s="15">
        <v>24731956.039999999</v>
      </c>
      <c r="BF108" s="15"/>
      <c r="BG108" s="15">
        <v>67083283.18</v>
      </c>
      <c r="BH108" s="15">
        <v>43025806.359999999</v>
      </c>
      <c r="BI108" s="15">
        <v>7627596.2800000003</v>
      </c>
    </row>
    <row r="109" spans="1:61">
      <c r="A109" s="7" t="s">
        <v>186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</row>
    <row r="110" spans="1:61">
      <c r="A110" s="7" t="s">
        <v>187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</row>
    <row r="111" spans="1:61">
      <c r="A111" s="7" t="s">
        <v>188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</row>
    <row r="112" spans="1:61">
      <c r="A112" s="7" t="s">
        <v>189</v>
      </c>
      <c r="B112" s="10"/>
      <c r="C112" s="10">
        <v>842454892.22000003</v>
      </c>
      <c r="D112" s="10"/>
      <c r="E112" s="10">
        <v>669576822.44000006</v>
      </c>
      <c r="F112" s="10"/>
      <c r="G112" s="10">
        <v>779666415.76999998</v>
      </c>
      <c r="H112" s="10"/>
      <c r="I112" s="10">
        <v>986607037.38999999</v>
      </c>
      <c r="J112" s="10"/>
      <c r="K112" s="10">
        <v>652024781.67999995</v>
      </c>
      <c r="L112" s="10"/>
      <c r="M112" s="10">
        <v>488582892.48000002</v>
      </c>
      <c r="N112" s="10"/>
      <c r="O112" s="10">
        <v>590023224.67999995</v>
      </c>
      <c r="P112" s="10"/>
      <c r="Q112" s="10">
        <v>581961393.60000002</v>
      </c>
      <c r="R112" s="10"/>
      <c r="S112" s="10">
        <v>939201100.71000004</v>
      </c>
      <c r="T112" s="10"/>
      <c r="U112" s="10">
        <v>324669682.94</v>
      </c>
      <c r="V112" s="10"/>
      <c r="W112" s="10">
        <v>327944083.58999997</v>
      </c>
      <c r="X112" s="10"/>
      <c r="Y112" s="10">
        <v>600445434.61000001</v>
      </c>
      <c r="Z112" s="10"/>
      <c r="AA112" s="10">
        <v>662835521.71000004</v>
      </c>
      <c r="AB112" s="10"/>
      <c r="AC112" s="10">
        <v>883430298.10000002</v>
      </c>
      <c r="AD112" s="10"/>
      <c r="AE112" s="10">
        <v>183441788.59999999</v>
      </c>
      <c r="AF112" s="10"/>
      <c r="AG112" s="10">
        <v>151652334.69999999</v>
      </c>
      <c r="AH112" s="10"/>
      <c r="AI112" s="10">
        <v>155787101.11000001</v>
      </c>
      <c r="AJ112" s="10"/>
      <c r="AK112" s="10">
        <v>548287399.21000004</v>
      </c>
      <c r="AL112" s="10"/>
      <c r="AM112" s="10">
        <v>353904390.98000002</v>
      </c>
      <c r="AN112" s="10"/>
      <c r="AO112" s="10">
        <v>515486252.26999998</v>
      </c>
      <c r="AP112" s="10"/>
      <c r="AQ112" s="10">
        <v>639715145.39999998</v>
      </c>
      <c r="AR112" s="10"/>
      <c r="AS112" s="10">
        <v>538420861.36000001</v>
      </c>
      <c r="AT112" s="15"/>
      <c r="AU112" s="15">
        <v>555831129</v>
      </c>
      <c r="AV112" s="15"/>
      <c r="AW112" s="15">
        <v>662192619.78999996</v>
      </c>
      <c r="AX112" s="15"/>
      <c r="AY112" s="15">
        <v>655301156.14999998</v>
      </c>
      <c r="AZ112" s="15"/>
      <c r="BA112" s="15">
        <v>755259029.80999994</v>
      </c>
      <c r="BB112" s="15"/>
      <c r="BC112" s="15">
        <v>178949818.91</v>
      </c>
      <c r="BD112" s="15"/>
      <c r="BE112" s="15">
        <v>121705128.5</v>
      </c>
      <c r="BF112" s="15"/>
      <c r="BG112" s="15">
        <v>101402419.06</v>
      </c>
      <c r="BH112" s="15">
        <v>42377111.840000004</v>
      </c>
      <c r="BI112" s="15">
        <v>10700323.41</v>
      </c>
    </row>
    <row r="113" spans="1:61">
      <c r="A113" s="7" t="s">
        <v>190</v>
      </c>
      <c r="B113" s="9"/>
      <c r="C113" s="9">
        <v>779666415.76999998</v>
      </c>
      <c r="D113" s="9"/>
      <c r="E113" s="9">
        <v>779666415.76999998</v>
      </c>
      <c r="F113" s="9"/>
      <c r="G113" s="9">
        <v>810516702.07000005</v>
      </c>
      <c r="H113" s="9"/>
      <c r="I113" s="9">
        <v>810516702.07000005</v>
      </c>
      <c r="J113" s="9"/>
      <c r="K113" s="9">
        <v>590023224.67999995</v>
      </c>
      <c r="L113" s="9"/>
      <c r="M113" s="9">
        <v>590023224.67999995</v>
      </c>
      <c r="N113" s="9"/>
      <c r="O113" s="9">
        <v>939201100.71000004</v>
      </c>
      <c r="P113" s="9"/>
      <c r="Q113" s="9">
        <v>939201100.71000004</v>
      </c>
      <c r="R113" s="9"/>
      <c r="S113" s="9">
        <v>327944083.58999997</v>
      </c>
      <c r="T113" s="9"/>
      <c r="U113" s="9">
        <v>327944083.58999997</v>
      </c>
      <c r="V113" s="9"/>
      <c r="W113" s="9">
        <v>662835521.71000004</v>
      </c>
      <c r="X113" s="9"/>
      <c r="Y113" s="9">
        <v>662835521.71000004</v>
      </c>
      <c r="Z113" s="9"/>
      <c r="AA113" s="9">
        <v>183441788.59999999</v>
      </c>
      <c r="AB113" s="9"/>
      <c r="AC113" s="9">
        <v>183441788.59999999</v>
      </c>
      <c r="AD113" s="9"/>
      <c r="AE113" s="9">
        <v>155787101.11000001</v>
      </c>
      <c r="AF113" s="9"/>
      <c r="AG113" s="9">
        <v>155787101.11000001</v>
      </c>
      <c r="AH113" s="9"/>
      <c r="AI113" s="9">
        <v>353904390.98000002</v>
      </c>
      <c r="AJ113" s="9"/>
      <c r="AK113" s="9">
        <v>353904390.98000002</v>
      </c>
      <c r="AL113" s="9"/>
      <c r="AM113" s="9">
        <v>639715145.39999998</v>
      </c>
      <c r="AN113" s="9"/>
      <c r="AO113" s="9">
        <v>640417359.58000004</v>
      </c>
      <c r="AP113" s="9"/>
      <c r="AQ113" s="9">
        <v>555831129</v>
      </c>
      <c r="AR113" s="9"/>
      <c r="AS113" s="9">
        <v>555831129</v>
      </c>
      <c r="AT113" s="14"/>
      <c r="AU113" s="14">
        <v>655301156.14999998</v>
      </c>
      <c r="AV113" s="14"/>
      <c r="AW113" s="14">
        <v>655301156.14999998</v>
      </c>
      <c r="AX113" s="14"/>
      <c r="AY113" s="14">
        <v>178949818.91</v>
      </c>
      <c r="AZ113" s="14"/>
      <c r="BA113" s="14">
        <v>178949818.91</v>
      </c>
      <c r="BB113" s="14"/>
      <c r="BC113" s="14">
        <v>101402419.06</v>
      </c>
      <c r="BD113" s="14"/>
      <c r="BE113" s="14">
        <v>101402419.06</v>
      </c>
      <c r="BF113" s="14"/>
      <c r="BG113" s="14">
        <v>42377111.840000004</v>
      </c>
      <c r="BH113" s="14">
        <v>10700323.41</v>
      </c>
      <c r="BI113" s="14">
        <v>1910983.39</v>
      </c>
    </row>
    <row r="114" spans="1:61">
      <c r="A114" s="7" t="s">
        <v>191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5"/>
      <c r="AU114" s="15"/>
      <c r="AV114" s="15"/>
      <c r="AW114" s="15"/>
      <c r="AX114" s="15"/>
      <c r="AY114" s="15">
        <v>0</v>
      </c>
      <c r="AZ114" s="15"/>
      <c r="BA114" s="15"/>
      <c r="BB114" s="15"/>
      <c r="BC114" s="15"/>
      <c r="BD114" s="15"/>
      <c r="BE114" s="15"/>
      <c r="BF114" s="15"/>
      <c r="BG114" s="15"/>
      <c r="BH114" s="15">
        <v>39420</v>
      </c>
      <c r="BI114" s="15">
        <v>12940</v>
      </c>
    </row>
    <row r="115" spans="1:61">
      <c r="A115" s="7" t="s">
        <v>192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14"/>
      <c r="AU115" s="14"/>
      <c r="AV115" s="14"/>
      <c r="AW115" s="14"/>
      <c r="AX115" s="14"/>
      <c r="AY115" s="14">
        <v>0</v>
      </c>
      <c r="AZ115" s="14"/>
      <c r="BA115" s="14"/>
      <c r="BB115" s="14"/>
      <c r="BC115" s="14"/>
      <c r="BD115" s="14"/>
      <c r="BE115" s="14"/>
      <c r="BF115" s="14"/>
      <c r="BG115" s="14">
        <v>39420</v>
      </c>
      <c r="BH115" s="14">
        <v>12940</v>
      </c>
      <c r="BI115" s="14">
        <v>4200000</v>
      </c>
    </row>
    <row r="116" spans="1:61">
      <c r="A116" s="7" t="s">
        <v>193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</row>
    <row r="117" spans="1:61">
      <c r="A117" s="7" t="s">
        <v>194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</row>
    <row r="118" spans="1:61">
      <c r="A118" s="7" t="s">
        <v>195</v>
      </c>
      <c r="B118" s="10"/>
      <c r="C118" s="10">
        <v>62788476.450000003</v>
      </c>
      <c r="D118" s="10"/>
      <c r="E118" s="10">
        <v>-110089593.33</v>
      </c>
      <c r="F118" s="10"/>
      <c r="G118" s="10">
        <v>-30850286.300000001</v>
      </c>
      <c r="H118" s="10"/>
      <c r="I118" s="10">
        <v>176090335.31999999</v>
      </c>
      <c r="J118" s="10"/>
      <c r="K118" s="10">
        <v>62001557</v>
      </c>
      <c r="L118" s="10"/>
      <c r="M118" s="10">
        <v>-101440332.2</v>
      </c>
      <c r="N118" s="10"/>
      <c r="O118" s="10">
        <v>-349177876.02999997</v>
      </c>
      <c r="P118" s="10"/>
      <c r="Q118" s="10">
        <v>-357239707.11000001</v>
      </c>
      <c r="R118" s="10"/>
      <c r="S118" s="10">
        <v>611257017.12</v>
      </c>
      <c r="T118" s="10"/>
      <c r="U118" s="10">
        <v>-3274400.65</v>
      </c>
      <c r="V118" s="10"/>
      <c r="W118" s="10">
        <v>-334891438.12</v>
      </c>
      <c r="X118" s="10"/>
      <c r="Y118" s="10">
        <v>-62390087.100000001</v>
      </c>
      <c r="Z118" s="10"/>
      <c r="AA118" s="10">
        <v>479393733.11000001</v>
      </c>
      <c r="AB118" s="10"/>
      <c r="AC118" s="10">
        <v>699988509.5</v>
      </c>
      <c r="AD118" s="10"/>
      <c r="AE118" s="10">
        <v>27654687.489999998</v>
      </c>
      <c r="AF118" s="10"/>
      <c r="AG118" s="10">
        <v>-4134766.41</v>
      </c>
      <c r="AH118" s="10"/>
      <c r="AI118" s="10">
        <v>-198117289.87</v>
      </c>
      <c r="AJ118" s="10"/>
      <c r="AK118" s="10">
        <v>194383008.22999999</v>
      </c>
      <c r="AL118" s="10"/>
      <c r="AM118" s="10">
        <v>-285810754.42000002</v>
      </c>
      <c r="AN118" s="10"/>
      <c r="AO118" s="10">
        <v>-124931107.31</v>
      </c>
      <c r="AP118" s="10"/>
      <c r="AQ118" s="10">
        <v>83884016.400000006</v>
      </c>
      <c r="AR118" s="10"/>
      <c r="AS118" s="10">
        <v>-17410267.640000001</v>
      </c>
      <c r="AT118" s="15"/>
      <c r="AU118" s="15">
        <v>-99470027.150000006</v>
      </c>
      <c r="AV118" s="15"/>
      <c r="AW118" s="15">
        <v>6891463.6399999997</v>
      </c>
      <c r="AX118" s="15"/>
      <c r="AY118" s="15">
        <v>476351337.24000001</v>
      </c>
      <c r="AZ118" s="15"/>
      <c r="BA118" s="15">
        <v>576309210.89999998</v>
      </c>
      <c r="BB118" s="15"/>
      <c r="BC118" s="15">
        <v>77547399.849999994</v>
      </c>
      <c r="BD118" s="15"/>
      <c r="BE118" s="15">
        <v>20302709.440000001</v>
      </c>
      <c r="BF118" s="15"/>
      <c r="BG118" s="15">
        <v>58985887.219999999</v>
      </c>
      <c r="BH118" s="15">
        <v>31703268.43</v>
      </c>
      <c r="BI118" s="15">
        <v>4602280.0199999996</v>
      </c>
    </row>
    <row r="119" spans="1:61">
      <c r="A119" s="7" t="s">
        <v>64</v>
      </c>
      <c r="B119" s="11" t="s">
        <v>82</v>
      </c>
      <c r="C119" s="11" t="s">
        <v>82</v>
      </c>
      <c r="D119" s="11" t="s">
        <v>82</v>
      </c>
      <c r="E119" s="11" t="s">
        <v>82</v>
      </c>
      <c r="F119" s="11" t="s">
        <v>82</v>
      </c>
      <c r="G119" s="11" t="s">
        <v>82</v>
      </c>
      <c r="H119" s="11" t="s">
        <v>82</v>
      </c>
      <c r="I119" s="11" t="s">
        <v>82</v>
      </c>
      <c r="J119" s="11" t="s">
        <v>82</v>
      </c>
      <c r="K119" s="11" t="s">
        <v>82</v>
      </c>
      <c r="L119" s="11" t="s">
        <v>82</v>
      </c>
      <c r="M119" s="11" t="s">
        <v>82</v>
      </c>
      <c r="N119" s="11" t="s">
        <v>82</v>
      </c>
      <c r="O119" s="11" t="s">
        <v>82</v>
      </c>
      <c r="P119" s="11" t="s">
        <v>82</v>
      </c>
      <c r="Q119" s="11" t="s">
        <v>82</v>
      </c>
      <c r="R119" s="11" t="s">
        <v>82</v>
      </c>
      <c r="S119" s="11" t="s">
        <v>82</v>
      </c>
      <c r="T119" s="11" t="s">
        <v>82</v>
      </c>
      <c r="U119" s="11" t="s">
        <v>82</v>
      </c>
      <c r="V119" s="11" t="s">
        <v>82</v>
      </c>
      <c r="W119" s="11" t="s">
        <v>82</v>
      </c>
      <c r="X119" s="11" t="s">
        <v>82</v>
      </c>
      <c r="Y119" s="11" t="s">
        <v>82</v>
      </c>
      <c r="Z119" s="11" t="s">
        <v>82</v>
      </c>
      <c r="AA119" s="11" t="s">
        <v>82</v>
      </c>
      <c r="AB119" s="11" t="s">
        <v>82</v>
      </c>
      <c r="AC119" s="11" t="s">
        <v>82</v>
      </c>
      <c r="AD119" s="11" t="s">
        <v>82</v>
      </c>
      <c r="AE119" s="11" t="s">
        <v>82</v>
      </c>
      <c r="AF119" s="11" t="s">
        <v>82</v>
      </c>
      <c r="AG119" s="11" t="s">
        <v>82</v>
      </c>
      <c r="AH119" s="11" t="s">
        <v>82</v>
      </c>
      <c r="AI119" s="11" t="s">
        <v>82</v>
      </c>
      <c r="AJ119" s="11" t="s">
        <v>82</v>
      </c>
      <c r="AK119" s="11" t="s">
        <v>82</v>
      </c>
      <c r="AL119" s="11" t="s">
        <v>82</v>
      </c>
      <c r="AM119" s="11" t="s">
        <v>82</v>
      </c>
      <c r="AN119" s="11" t="s">
        <v>82</v>
      </c>
      <c r="AO119" s="11" t="s">
        <v>82</v>
      </c>
      <c r="AP119" s="11" t="s">
        <v>82</v>
      </c>
      <c r="AQ119" s="11" t="s">
        <v>82</v>
      </c>
      <c r="AR119" s="11" t="s">
        <v>82</v>
      </c>
      <c r="AS119" s="11" t="s">
        <v>82</v>
      </c>
      <c r="AT119" s="16" t="s">
        <v>82</v>
      </c>
      <c r="AU119" s="16" t="s">
        <v>82</v>
      </c>
      <c r="AV119" s="16" t="s">
        <v>82</v>
      </c>
      <c r="AW119" s="16" t="s">
        <v>82</v>
      </c>
      <c r="AX119" s="16" t="s">
        <v>82</v>
      </c>
      <c r="AY119" s="16" t="s">
        <v>82</v>
      </c>
      <c r="AZ119" s="16" t="s">
        <v>82</v>
      </c>
      <c r="BA119" s="16" t="s">
        <v>82</v>
      </c>
      <c r="BB119" s="16" t="s">
        <v>82</v>
      </c>
      <c r="BC119" s="16" t="s">
        <v>82</v>
      </c>
      <c r="BD119" s="16" t="s">
        <v>82</v>
      </c>
      <c r="BE119" s="16" t="s">
        <v>82</v>
      </c>
      <c r="BF119" s="16" t="s">
        <v>82</v>
      </c>
      <c r="BG119" s="16" t="s">
        <v>82</v>
      </c>
      <c r="BH119" s="16" t="s">
        <v>82</v>
      </c>
      <c r="BI119" s="16" t="s">
        <v>82</v>
      </c>
    </row>
    <row r="120" spans="1:61">
      <c r="A120" s="7" t="s">
        <v>65</v>
      </c>
      <c r="B120" s="12" t="s">
        <v>82</v>
      </c>
      <c r="C120" s="12" t="s">
        <v>82</v>
      </c>
      <c r="D120" s="12" t="s">
        <v>82</v>
      </c>
      <c r="E120" s="12" t="s">
        <v>82</v>
      </c>
      <c r="F120" s="12" t="s">
        <v>82</v>
      </c>
      <c r="G120" s="12" t="s">
        <v>82</v>
      </c>
      <c r="H120" s="12" t="s">
        <v>82</v>
      </c>
      <c r="I120" s="12" t="s">
        <v>82</v>
      </c>
      <c r="J120" s="12" t="s">
        <v>82</v>
      </c>
      <c r="K120" s="12" t="s">
        <v>82</v>
      </c>
      <c r="L120" s="12" t="s">
        <v>82</v>
      </c>
      <c r="M120" s="12" t="s">
        <v>82</v>
      </c>
      <c r="N120" s="12" t="s">
        <v>82</v>
      </c>
      <c r="O120" s="12" t="s">
        <v>82</v>
      </c>
      <c r="P120" s="12" t="s">
        <v>82</v>
      </c>
      <c r="Q120" s="12" t="s">
        <v>82</v>
      </c>
      <c r="R120" s="12" t="s">
        <v>82</v>
      </c>
      <c r="S120" s="12" t="s">
        <v>82</v>
      </c>
      <c r="T120" s="12" t="s">
        <v>82</v>
      </c>
      <c r="U120" s="12" t="s">
        <v>82</v>
      </c>
      <c r="V120" s="12" t="s">
        <v>82</v>
      </c>
      <c r="W120" s="12" t="s">
        <v>82</v>
      </c>
      <c r="X120" s="12" t="s">
        <v>82</v>
      </c>
      <c r="Y120" s="12" t="s">
        <v>82</v>
      </c>
      <c r="Z120" s="12" t="s">
        <v>82</v>
      </c>
      <c r="AA120" s="12" t="s">
        <v>82</v>
      </c>
      <c r="AB120" s="12" t="s">
        <v>82</v>
      </c>
      <c r="AC120" s="12" t="s">
        <v>82</v>
      </c>
      <c r="AD120" s="12" t="s">
        <v>82</v>
      </c>
      <c r="AE120" s="12" t="s">
        <v>82</v>
      </c>
      <c r="AF120" s="12" t="s">
        <v>82</v>
      </c>
      <c r="AG120" s="12" t="s">
        <v>82</v>
      </c>
      <c r="AH120" s="12" t="s">
        <v>82</v>
      </c>
      <c r="AI120" s="12" t="s">
        <v>82</v>
      </c>
      <c r="AJ120" s="12" t="s">
        <v>82</v>
      </c>
      <c r="AK120" s="12" t="s">
        <v>82</v>
      </c>
      <c r="AL120" s="12" t="s">
        <v>82</v>
      </c>
      <c r="AM120" s="12" t="s">
        <v>82</v>
      </c>
      <c r="AN120" s="12" t="s">
        <v>82</v>
      </c>
      <c r="AO120" s="12" t="s">
        <v>82</v>
      </c>
      <c r="AP120" s="12" t="s">
        <v>82</v>
      </c>
      <c r="AQ120" s="12" t="s">
        <v>82</v>
      </c>
      <c r="AR120" s="12" t="s">
        <v>82</v>
      </c>
      <c r="AS120" s="12" t="s">
        <v>82</v>
      </c>
      <c r="AT120" s="17" t="s">
        <v>82</v>
      </c>
      <c r="AU120" s="17" t="s">
        <v>82</v>
      </c>
      <c r="AV120" s="17" t="s">
        <v>82</v>
      </c>
      <c r="AW120" s="17" t="s">
        <v>82</v>
      </c>
      <c r="AX120" s="17" t="s">
        <v>82</v>
      </c>
      <c r="AY120" s="17" t="s">
        <v>82</v>
      </c>
      <c r="AZ120" s="17" t="s">
        <v>82</v>
      </c>
      <c r="BA120" s="17" t="s">
        <v>82</v>
      </c>
      <c r="BB120" s="17" t="s">
        <v>82</v>
      </c>
      <c r="BC120" s="17" t="s">
        <v>82</v>
      </c>
      <c r="BD120" s="17" t="s">
        <v>82</v>
      </c>
      <c r="BE120" s="17" t="s">
        <v>82</v>
      </c>
      <c r="BF120" s="17" t="s">
        <v>82</v>
      </c>
      <c r="BG120" s="17" t="s">
        <v>82</v>
      </c>
      <c r="BH120" s="17" t="s">
        <v>82</v>
      </c>
      <c r="BI120" s="17" t="s">
        <v>82</v>
      </c>
    </row>
    <row r="121" spans="1:61">
      <c r="A121" s="7" t="s">
        <v>66</v>
      </c>
      <c r="B121" s="11">
        <v>1</v>
      </c>
      <c r="C121" s="11">
        <v>1</v>
      </c>
      <c r="D121" s="11">
        <v>1</v>
      </c>
      <c r="E121" s="11">
        <v>1</v>
      </c>
      <c r="F121" s="11">
        <v>1</v>
      </c>
      <c r="G121" s="11">
        <v>1</v>
      </c>
      <c r="H121" s="11">
        <v>1</v>
      </c>
      <c r="I121" s="11">
        <v>1</v>
      </c>
      <c r="J121" s="11">
        <v>1</v>
      </c>
      <c r="K121" s="11">
        <v>1</v>
      </c>
      <c r="L121" s="11">
        <v>1</v>
      </c>
      <c r="M121" s="11">
        <v>1</v>
      </c>
      <c r="N121" s="11">
        <v>1</v>
      </c>
      <c r="O121" s="11">
        <v>1</v>
      </c>
      <c r="P121" s="11">
        <v>1</v>
      </c>
      <c r="Q121" s="11">
        <v>1</v>
      </c>
      <c r="R121" s="11">
        <v>1</v>
      </c>
      <c r="S121" s="11">
        <v>1</v>
      </c>
      <c r="T121" s="11">
        <v>1</v>
      </c>
      <c r="U121" s="11">
        <v>1</v>
      </c>
      <c r="V121" s="11">
        <v>1</v>
      </c>
      <c r="W121" s="11">
        <v>1</v>
      </c>
      <c r="X121" s="11">
        <v>1</v>
      </c>
      <c r="Y121" s="11">
        <v>1</v>
      </c>
      <c r="Z121" s="11">
        <v>1</v>
      </c>
      <c r="AA121" s="11">
        <v>1</v>
      </c>
      <c r="AB121" s="11">
        <v>1</v>
      </c>
      <c r="AC121" s="11">
        <v>1</v>
      </c>
      <c r="AD121" s="11">
        <v>1</v>
      </c>
      <c r="AE121" s="11">
        <v>1</v>
      </c>
      <c r="AF121" s="11">
        <v>1</v>
      </c>
      <c r="AG121" s="11">
        <v>1</v>
      </c>
      <c r="AH121" s="11">
        <v>1</v>
      </c>
      <c r="AI121" s="11">
        <v>1</v>
      </c>
      <c r="AJ121" s="11">
        <v>1</v>
      </c>
      <c r="AK121" s="11">
        <v>1</v>
      </c>
      <c r="AL121" s="11">
        <v>1</v>
      </c>
      <c r="AM121" s="11">
        <v>1</v>
      </c>
      <c r="AN121" s="11">
        <v>1</v>
      </c>
      <c r="AO121" s="11">
        <v>1</v>
      </c>
      <c r="AP121" s="11">
        <v>1</v>
      </c>
      <c r="AQ121" s="11">
        <v>1</v>
      </c>
      <c r="AR121" s="11">
        <v>1</v>
      </c>
      <c r="AS121" s="11">
        <v>1</v>
      </c>
      <c r="AT121" s="16">
        <v>1</v>
      </c>
      <c r="AU121" s="16">
        <v>1</v>
      </c>
      <c r="AV121" s="16">
        <v>1</v>
      </c>
      <c r="AW121" s="16">
        <v>1</v>
      </c>
      <c r="AX121" s="16">
        <v>1</v>
      </c>
      <c r="AY121" s="16">
        <v>1</v>
      </c>
      <c r="AZ121" s="16">
        <v>1</v>
      </c>
      <c r="BA121" s="16">
        <v>1</v>
      </c>
      <c r="BB121" s="16">
        <v>1</v>
      </c>
      <c r="BC121" s="16">
        <v>1</v>
      </c>
      <c r="BD121" s="16">
        <v>1</v>
      </c>
      <c r="BE121" s="16">
        <v>1</v>
      </c>
      <c r="BF121" s="16">
        <v>1</v>
      </c>
      <c r="BG121" s="16">
        <v>1</v>
      </c>
      <c r="BH121" s="16">
        <v>1</v>
      </c>
      <c r="BI121" s="16">
        <v>1</v>
      </c>
    </row>
    <row r="122" spans="1:61">
      <c r="A122" s="7" t="s">
        <v>67</v>
      </c>
      <c r="B122" s="21" t="s">
        <v>83</v>
      </c>
      <c r="C122" s="21" t="s">
        <v>83</v>
      </c>
      <c r="D122" s="21" t="s">
        <v>83</v>
      </c>
      <c r="E122" s="21" t="s">
        <v>83</v>
      </c>
      <c r="F122" s="21" t="s">
        <v>83</v>
      </c>
      <c r="G122" s="21" t="s">
        <v>83</v>
      </c>
      <c r="H122" s="21" t="s">
        <v>83</v>
      </c>
      <c r="I122" s="21" t="s">
        <v>83</v>
      </c>
      <c r="J122" s="21" t="s">
        <v>83</v>
      </c>
      <c r="K122" s="21" t="s">
        <v>83</v>
      </c>
      <c r="L122" s="21" t="s">
        <v>83</v>
      </c>
      <c r="M122" s="21" t="s">
        <v>83</v>
      </c>
      <c r="N122" s="21" t="s">
        <v>83</v>
      </c>
      <c r="O122" s="21" t="s">
        <v>83</v>
      </c>
      <c r="P122" s="21" t="s">
        <v>83</v>
      </c>
      <c r="Q122" s="21" t="s">
        <v>83</v>
      </c>
      <c r="R122" s="21" t="s">
        <v>83</v>
      </c>
      <c r="S122" s="21" t="s">
        <v>83</v>
      </c>
      <c r="T122" s="21" t="s">
        <v>83</v>
      </c>
      <c r="U122" s="21" t="s">
        <v>83</v>
      </c>
      <c r="V122" s="21" t="s">
        <v>83</v>
      </c>
      <c r="W122" s="21" t="s">
        <v>83</v>
      </c>
      <c r="X122" s="21" t="s">
        <v>83</v>
      </c>
      <c r="Y122" s="21" t="s">
        <v>83</v>
      </c>
      <c r="Z122" s="21" t="s">
        <v>83</v>
      </c>
      <c r="AA122" s="21" t="s">
        <v>83</v>
      </c>
      <c r="AB122" s="21" t="s">
        <v>83</v>
      </c>
      <c r="AC122" s="21" t="s">
        <v>83</v>
      </c>
      <c r="AD122" s="21" t="s">
        <v>83</v>
      </c>
      <c r="AE122" s="21" t="s">
        <v>83</v>
      </c>
      <c r="AF122" s="21" t="s">
        <v>83</v>
      </c>
      <c r="AG122" s="21" t="s">
        <v>83</v>
      </c>
      <c r="AH122" s="21" t="s">
        <v>83</v>
      </c>
      <c r="AI122" s="21" t="s">
        <v>83</v>
      </c>
      <c r="AJ122" s="21" t="s">
        <v>83</v>
      </c>
      <c r="AK122" s="21" t="s">
        <v>83</v>
      </c>
      <c r="AL122" s="21" t="s">
        <v>83</v>
      </c>
      <c r="AM122" s="21" t="s">
        <v>83</v>
      </c>
      <c r="AN122" s="21" t="s">
        <v>83</v>
      </c>
      <c r="AO122" s="21" t="s">
        <v>83</v>
      </c>
      <c r="AP122" s="21" t="s">
        <v>83</v>
      </c>
      <c r="AQ122" s="21" t="s">
        <v>83</v>
      </c>
      <c r="AR122" s="21" t="s">
        <v>83</v>
      </c>
      <c r="AS122" s="21" t="s">
        <v>83</v>
      </c>
      <c r="AT122" s="23" t="s">
        <v>83</v>
      </c>
      <c r="AU122" s="23" t="s">
        <v>83</v>
      </c>
      <c r="AV122" s="23" t="s">
        <v>83</v>
      </c>
      <c r="AW122" s="23" t="s">
        <v>83</v>
      </c>
      <c r="AX122" s="23" t="s">
        <v>83</v>
      </c>
      <c r="AY122" s="23" t="s">
        <v>83</v>
      </c>
      <c r="AZ122" s="23" t="s">
        <v>83</v>
      </c>
      <c r="BA122" s="23" t="s">
        <v>83</v>
      </c>
      <c r="BB122" s="23" t="s">
        <v>83</v>
      </c>
      <c r="BC122" s="23" t="s">
        <v>83</v>
      </c>
      <c r="BD122" s="23" t="s">
        <v>83</v>
      </c>
      <c r="BE122" s="23" t="s">
        <v>83</v>
      </c>
      <c r="BF122" s="23" t="s">
        <v>83</v>
      </c>
      <c r="BG122" s="23" t="s">
        <v>83</v>
      </c>
      <c r="BH122" s="23" t="s">
        <v>83</v>
      </c>
      <c r="BI122" s="23" t="s">
        <v>83</v>
      </c>
    </row>
    <row r="123" spans="1:61">
      <c r="A123" s="7" t="s">
        <v>68</v>
      </c>
      <c r="B123" s="22"/>
      <c r="C123" s="22">
        <v>15</v>
      </c>
      <c r="D123" s="22"/>
      <c r="E123" s="22"/>
      <c r="F123" s="22"/>
      <c r="G123" s="22">
        <v>15</v>
      </c>
      <c r="H123" s="22"/>
      <c r="I123" s="22"/>
      <c r="J123" s="22"/>
      <c r="K123" s="22">
        <v>15</v>
      </c>
      <c r="L123" s="22"/>
      <c r="M123" s="22"/>
      <c r="N123" s="22"/>
      <c r="O123" s="22">
        <v>15</v>
      </c>
      <c r="P123" s="22"/>
      <c r="Q123" s="22"/>
      <c r="R123" s="22"/>
      <c r="S123" s="22">
        <v>15</v>
      </c>
      <c r="T123" s="22"/>
      <c r="U123" s="22"/>
      <c r="V123" s="22"/>
      <c r="W123" s="22">
        <v>15</v>
      </c>
      <c r="X123" s="22"/>
      <c r="Y123" s="22"/>
      <c r="Z123" s="22"/>
      <c r="AA123" s="22">
        <v>15</v>
      </c>
      <c r="AB123" s="22"/>
      <c r="AC123" s="22"/>
      <c r="AD123" s="22"/>
      <c r="AE123" s="22">
        <v>15</v>
      </c>
      <c r="AF123" s="22"/>
      <c r="AG123" s="22"/>
      <c r="AH123" s="22"/>
      <c r="AI123" s="22">
        <v>15</v>
      </c>
      <c r="AJ123" s="22"/>
      <c r="AK123" s="22"/>
      <c r="AL123" s="22"/>
      <c r="AM123" s="22">
        <v>15</v>
      </c>
      <c r="AN123" s="22"/>
      <c r="AO123" s="22"/>
      <c r="AP123" s="22"/>
      <c r="AQ123" s="22">
        <v>15</v>
      </c>
      <c r="AR123" s="22"/>
      <c r="AS123" s="22"/>
      <c r="AT123" s="24"/>
      <c r="AU123" s="24">
        <v>15</v>
      </c>
      <c r="AV123" s="24"/>
      <c r="AW123" s="24"/>
      <c r="AX123" s="24"/>
      <c r="AY123" s="24">
        <v>15</v>
      </c>
      <c r="AZ123" s="24"/>
      <c r="BA123" s="24"/>
      <c r="BB123" s="24"/>
      <c r="BC123" s="24">
        <v>15</v>
      </c>
      <c r="BD123" s="24"/>
      <c r="BE123" s="24"/>
      <c r="BF123" s="24"/>
      <c r="BG123" s="24">
        <v>15</v>
      </c>
      <c r="BH123" s="24">
        <v>12.5</v>
      </c>
      <c r="BI123" s="24">
        <v>12.5</v>
      </c>
    </row>
    <row r="124" spans="1:61">
      <c r="A124" s="7" t="s">
        <v>69</v>
      </c>
      <c r="B124" s="21"/>
      <c r="C124" s="21" t="s">
        <v>85</v>
      </c>
      <c r="D124" s="21"/>
      <c r="E124" s="21"/>
      <c r="F124" s="21"/>
      <c r="G124" s="21" t="s">
        <v>85</v>
      </c>
      <c r="H124" s="21"/>
      <c r="I124" s="21"/>
      <c r="J124" s="21"/>
      <c r="K124" s="21" t="s">
        <v>85</v>
      </c>
      <c r="L124" s="21"/>
      <c r="M124" s="21"/>
      <c r="N124" s="21"/>
      <c r="O124" s="21" t="s">
        <v>85</v>
      </c>
      <c r="P124" s="21"/>
      <c r="Q124" s="21"/>
      <c r="R124" s="21"/>
      <c r="S124" s="21" t="s">
        <v>85</v>
      </c>
      <c r="T124" s="21"/>
      <c r="U124" s="21"/>
      <c r="V124" s="21"/>
      <c r="W124" s="21" t="s">
        <v>85</v>
      </c>
      <c r="X124" s="21"/>
      <c r="Y124" s="21"/>
      <c r="Z124" s="21"/>
      <c r="AA124" s="21" t="s">
        <v>85</v>
      </c>
      <c r="AB124" s="21"/>
      <c r="AC124" s="21"/>
      <c r="AD124" s="21"/>
      <c r="AE124" s="21" t="s">
        <v>85</v>
      </c>
      <c r="AF124" s="21"/>
      <c r="AG124" s="21"/>
      <c r="AH124" s="21"/>
      <c r="AI124" s="21" t="s">
        <v>85</v>
      </c>
      <c r="AJ124" s="21"/>
      <c r="AK124" s="21"/>
      <c r="AL124" s="21"/>
      <c r="AM124" s="21" t="s">
        <v>85</v>
      </c>
      <c r="AN124" s="21"/>
      <c r="AO124" s="21"/>
      <c r="AP124" s="21"/>
      <c r="AQ124" s="21" t="s">
        <v>85</v>
      </c>
      <c r="AR124" s="21"/>
      <c r="AS124" s="21"/>
      <c r="AT124" s="23"/>
      <c r="AU124" s="23" t="s">
        <v>85</v>
      </c>
      <c r="AV124" s="23"/>
      <c r="AW124" s="23"/>
      <c r="AX124" s="23"/>
      <c r="AY124" s="23" t="s">
        <v>85</v>
      </c>
      <c r="AZ124" s="23"/>
      <c r="BA124" s="23"/>
      <c r="BB124" s="23"/>
      <c r="BC124" s="23" t="s">
        <v>85</v>
      </c>
      <c r="BD124" s="23"/>
      <c r="BE124" s="23"/>
      <c r="BF124" s="23"/>
      <c r="BG124" s="23" t="s">
        <v>85</v>
      </c>
      <c r="BH124" s="23" t="s">
        <v>85</v>
      </c>
      <c r="BI124" s="23" t="s">
        <v>85</v>
      </c>
    </row>
    <row r="125" spans="1:61">
      <c r="A125" s="7" t="s">
        <v>70</v>
      </c>
      <c r="B125" s="22"/>
      <c r="C125" s="22" t="s">
        <v>86</v>
      </c>
      <c r="D125" s="22"/>
      <c r="E125" s="22"/>
      <c r="F125" s="22"/>
      <c r="G125" s="22" t="s">
        <v>86</v>
      </c>
      <c r="H125" s="22"/>
      <c r="I125" s="22"/>
      <c r="J125" s="22"/>
      <c r="K125" s="22" t="s">
        <v>86</v>
      </c>
      <c r="L125" s="22"/>
      <c r="M125" s="22"/>
      <c r="N125" s="22"/>
      <c r="O125" s="22" t="s">
        <v>86</v>
      </c>
      <c r="P125" s="22"/>
      <c r="Q125" s="22"/>
      <c r="R125" s="22"/>
      <c r="S125" s="22" t="s">
        <v>86</v>
      </c>
      <c r="T125" s="22"/>
      <c r="U125" s="22"/>
      <c r="V125" s="22"/>
      <c r="W125" s="22" t="s">
        <v>86</v>
      </c>
      <c r="X125" s="22"/>
      <c r="Y125" s="22"/>
      <c r="Z125" s="22"/>
      <c r="AA125" s="22" t="s">
        <v>86</v>
      </c>
      <c r="AB125" s="22"/>
      <c r="AC125" s="22"/>
      <c r="AD125" s="22"/>
      <c r="AE125" s="22" t="s">
        <v>86</v>
      </c>
      <c r="AF125" s="22"/>
      <c r="AG125" s="22"/>
      <c r="AH125" s="22"/>
      <c r="AI125" s="22" t="s">
        <v>86</v>
      </c>
      <c r="AJ125" s="22"/>
      <c r="AK125" s="22"/>
      <c r="AL125" s="22"/>
      <c r="AM125" s="22" t="s">
        <v>86</v>
      </c>
      <c r="AN125" s="22"/>
      <c r="AO125" s="22"/>
      <c r="AP125" s="22"/>
      <c r="AQ125" s="22" t="s">
        <v>86</v>
      </c>
      <c r="AR125" s="22"/>
      <c r="AS125" s="22"/>
      <c r="AT125" s="24"/>
      <c r="AU125" s="24" t="s">
        <v>86</v>
      </c>
      <c r="AV125" s="24"/>
      <c r="AW125" s="24"/>
      <c r="AX125" s="24"/>
      <c r="AY125" s="24" t="s">
        <v>86</v>
      </c>
      <c r="AZ125" s="24"/>
      <c r="BA125" s="24"/>
      <c r="BB125" s="24"/>
      <c r="BC125" s="24" t="s">
        <v>86</v>
      </c>
      <c r="BD125" s="24"/>
      <c r="BE125" s="24"/>
      <c r="BF125" s="24"/>
      <c r="BG125" s="24" t="s">
        <v>86</v>
      </c>
      <c r="BH125" s="24" t="s">
        <v>86</v>
      </c>
      <c r="BI125" s="24"/>
    </row>
    <row r="126" spans="1:61">
      <c r="A126" s="7" t="s">
        <v>71</v>
      </c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</row>
    <row r="127" spans="1:61">
      <c r="A127" s="7" t="s">
        <v>72</v>
      </c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</row>
    <row r="128" spans="1:61">
      <c r="A128" s="7" t="s">
        <v>73</v>
      </c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</row>
    <row r="129" spans="1:61">
      <c r="A129" s="7" t="s">
        <v>74</v>
      </c>
      <c r="B129" s="22">
        <v>45776</v>
      </c>
      <c r="C129" s="22">
        <v>45768</v>
      </c>
      <c r="D129" s="22">
        <v>45589</v>
      </c>
      <c r="E129" s="22">
        <v>45533</v>
      </c>
      <c r="F129" s="22">
        <v>45408</v>
      </c>
      <c r="G129" s="22">
        <v>45408</v>
      </c>
      <c r="H129" s="22">
        <v>45223</v>
      </c>
      <c r="I129" s="22">
        <v>45168</v>
      </c>
      <c r="J129" s="22">
        <v>45041</v>
      </c>
      <c r="K129" s="22">
        <v>45023</v>
      </c>
      <c r="L129" s="22">
        <v>44860</v>
      </c>
      <c r="M129" s="22">
        <v>44793</v>
      </c>
      <c r="N129" s="22">
        <v>44673</v>
      </c>
      <c r="O129" s="22">
        <v>44673</v>
      </c>
      <c r="P129" s="22">
        <v>44496</v>
      </c>
      <c r="Q129" s="22">
        <v>44428</v>
      </c>
      <c r="R129" s="22">
        <v>44303</v>
      </c>
      <c r="S129" s="22">
        <v>44303</v>
      </c>
      <c r="T129" s="22">
        <v>44121</v>
      </c>
      <c r="U129" s="22">
        <v>44050</v>
      </c>
      <c r="V129" s="22">
        <v>43950</v>
      </c>
      <c r="W129" s="22">
        <v>43936</v>
      </c>
      <c r="X129" s="22">
        <v>43768</v>
      </c>
      <c r="Y129" s="22">
        <v>43693</v>
      </c>
      <c r="Z129" s="22">
        <v>43575</v>
      </c>
      <c r="AA129" s="22">
        <v>43550</v>
      </c>
      <c r="AB129" s="22">
        <v>43402</v>
      </c>
      <c r="AC129" s="22">
        <v>43312</v>
      </c>
      <c r="AD129" s="22">
        <v>43215</v>
      </c>
      <c r="AE129" s="22">
        <v>43215</v>
      </c>
      <c r="AF129" s="22">
        <v>43036</v>
      </c>
      <c r="AG129" s="22">
        <v>42976</v>
      </c>
      <c r="AH129" s="22">
        <v>42846</v>
      </c>
      <c r="AI129" s="22">
        <v>42825</v>
      </c>
      <c r="AJ129" s="22">
        <v>42671</v>
      </c>
      <c r="AK129" s="22">
        <v>42607</v>
      </c>
      <c r="AL129" s="22">
        <v>42485</v>
      </c>
      <c r="AM129" s="22">
        <v>42399</v>
      </c>
      <c r="AN129" s="22">
        <v>42304</v>
      </c>
      <c r="AO129" s="22">
        <v>42229</v>
      </c>
      <c r="AP129" s="22">
        <v>42118</v>
      </c>
      <c r="AQ129" s="22">
        <v>42080</v>
      </c>
      <c r="AR129" s="22">
        <v>41939</v>
      </c>
      <c r="AS129" s="22">
        <v>41863</v>
      </c>
      <c r="AT129" s="24">
        <v>41750</v>
      </c>
      <c r="AU129" s="24">
        <v>41709</v>
      </c>
      <c r="AV129" s="24">
        <v>41572</v>
      </c>
      <c r="AW129" s="24">
        <v>41499</v>
      </c>
      <c r="AX129" s="24">
        <v>41386</v>
      </c>
      <c r="AY129" s="24">
        <v>41310</v>
      </c>
      <c r="AZ129" s="24">
        <v>41205</v>
      </c>
      <c r="BA129" s="24">
        <v>41135</v>
      </c>
      <c r="BB129" s="24">
        <v>41023</v>
      </c>
      <c r="BC129" s="24">
        <v>40963</v>
      </c>
      <c r="BD129" s="24">
        <v>41205</v>
      </c>
      <c r="BE129" s="24">
        <v>40854</v>
      </c>
      <c r="BF129" s="24">
        <v>41023</v>
      </c>
      <c r="BG129" s="24">
        <v>40963</v>
      </c>
      <c r="BH129" s="24">
        <v>40963</v>
      </c>
      <c r="BI129" s="24">
        <v>40854</v>
      </c>
    </row>
    <row r="130" spans="1:61">
      <c r="A130" s="7" t="s">
        <v>75</v>
      </c>
      <c r="B130" s="21" t="s">
        <v>84</v>
      </c>
      <c r="C130" s="21" t="s">
        <v>84</v>
      </c>
      <c r="D130" s="21" t="s">
        <v>84</v>
      </c>
      <c r="E130" s="21" t="s">
        <v>84</v>
      </c>
      <c r="F130" s="21" t="s">
        <v>84</v>
      </c>
      <c r="G130" s="21" t="s">
        <v>84</v>
      </c>
      <c r="H130" s="21" t="s">
        <v>84</v>
      </c>
      <c r="I130" s="21" t="s">
        <v>84</v>
      </c>
      <c r="J130" s="21" t="s">
        <v>84</v>
      </c>
      <c r="K130" s="21" t="s">
        <v>84</v>
      </c>
      <c r="L130" s="21" t="s">
        <v>84</v>
      </c>
      <c r="M130" s="21" t="s">
        <v>84</v>
      </c>
      <c r="N130" s="21" t="s">
        <v>84</v>
      </c>
      <c r="O130" s="21" t="s">
        <v>84</v>
      </c>
      <c r="P130" s="21" t="s">
        <v>84</v>
      </c>
      <c r="Q130" s="21" t="s">
        <v>84</v>
      </c>
      <c r="R130" s="21" t="s">
        <v>84</v>
      </c>
      <c r="S130" s="21" t="s">
        <v>84</v>
      </c>
      <c r="T130" s="21" t="s">
        <v>84</v>
      </c>
      <c r="U130" s="21" t="s">
        <v>84</v>
      </c>
      <c r="V130" s="21" t="s">
        <v>84</v>
      </c>
      <c r="W130" s="21" t="s">
        <v>84</v>
      </c>
      <c r="X130" s="21" t="s">
        <v>84</v>
      </c>
      <c r="Y130" s="21" t="s">
        <v>84</v>
      </c>
      <c r="Z130" s="21" t="s">
        <v>84</v>
      </c>
      <c r="AA130" s="21" t="s">
        <v>84</v>
      </c>
      <c r="AB130" s="21" t="s">
        <v>84</v>
      </c>
      <c r="AC130" s="21" t="s">
        <v>84</v>
      </c>
      <c r="AD130" s="21" t="s">
        <v>84</v>
      </c>
      <c r="AE130" s="21" t="s">
        <v>84</v>
      </c>
      <c r="AF130" s="21" t="s">
        <v>84</v>
      </c>
      <c r="AG130" s="21" t="s">
        <v>84</v>
      </c>
      <c r="AH130" s="21" t="s">
        <v>84</v>
      </c>
      <c r="AI130" s="21" t="s">
        <v>84</v>
      </c>
      <c r="AJ130" s="21" t="s">
        <v>84</v>
      </c>
      <c r="AK130" s="21" t="s">
        <v>84</v>
      </c>
      <c r="AL130" s="21" t="s">
        <v>84</v>
      </c>
      <c r="AM130" s="21" t="s">
        <v>84</v>
      </c>
      <c r="AN130" s="21" t="s">
        <v>84</v>
      </c>
      <c r="AO130" s="21" t="s">
        <v>84</v>
      </c>
      <c r="AP130" s="21" t="s">
        <v>84</v>
      </c>
      <c r="AQ130" s="21" t="s">
        <v>84</v>
      </c>
      <c r="AR130" s="21" t="s">
        <v>84</v>
      </c>
      <c r="AS130" s="21" t="s">
        <v>84</v>
      </c>
      <c r="AT130" s="23" t="s">
        <v>84</v>
      </c>
      <c r="AU130" s="23" t="s">
        <v>84</v>
      </c>
      <c r="AV130" s="23" t="s">
        <v>84</v>
      </c>
      <c r="AW130" s="23" t="s">
        <v>84</v>
      </c>
      <c r="AX130" s="23" t="s">
        <v>84</v>
      </c>
      <c r="AY130" s="23" t="s">
        <v>84</v>
      </c>
      <c r="AZ130" s="23" t="s">
        <v>84</v>
      </c>
      <c r="BA130" s="23" t="s">
        <v>84</v>
      </c>
      <c r="BB130" s="23" t="s">
        <v>84</v>
      </c>
      <c r="BC130" s="23" t="s">
        <v>84</v>
      </c>
      <c r="BD130" s="23" t="s">
        <v>84</v>
      </c>
      <c r="BE130" s="23" t="s">
        <v>84</v>
      </c>
      <c r="BF130" s="23" t="s">
        <v>84</v>
      </c>
      <c r="BG130" s="23" t="s">
        <v>84</v>
      </c>
      <c r="BH130" s="23" t="s">
        <v>84</v>
      </c>
      <c r="BI130" s="23" t="s">
        <v>84</v>
      </c>
    </row>
    <row r="131" spans="1:61">
      <c r="A131" s="7" t="s">
        <v>76</v>
      </c>
      <c r="B131" s="13" t="s">
        <v>78</v>
      </c>
      <c r="C131" s="13" t="s">
        <v>78</v>
      </c>
      <c r="D131" s="13" t="s">
        <v>78</v>
      </c>
      <c r="E131" s="13" t="s">
        <v>78</v>
      </c>
      <c r="F131" s="13" t="s">
        <v>78</v>
      </c>
      <c r="G131" s="13" t="s">
        <v>78</v>
      </c>
      <c r="H131" s="13" t="s">
        <v>78</v>
      </c>
      <c r="I131" s="13" t="s">
        <v>78</v>
      </c>
      <c r="J131" s="13" t="s">
        <v>78</v>
      </c>
      <c r="K131" s="13" t="s">
        <v>78</v>
      </c>
      <c r="L131" s="13" t="s">
        <v>78</v>
      </c>
      <c r="M131" s="13" t="s">
        <v>78</v>
      </c>
      <c r="N131" s="13" t="s">
        <v>78</v>
      </c>
      <c r="O131" s="13" t="s">
        <v>78</v>
      </c>
      <c r="P131" s="13" t="s">
        <v>78</v>
      </c>
      <c r="Q131" s="13" t="s">
        <v>78</v>
      </c>
      <c r="R131" s="13" t="s">
        <v>78</v>
      </c>
      <c r="S131" s="13" t="s">
        <v>78</v>
      </c>
      <c r="T131" s="13" t="s">
        <v>78</v>
      </c>
      <c r="U131" s="13" t="s">
        <v>78</v>
      </c>
      <c r="V131" s="13" t="s">
        <v>78</v>
      </c>
      <c r="W131" s="13" t="s">
        <v>78</v>
      </c>
      <c r="X131" s="13" t="s">
        <v>78</v>
      </c>
      <c r="Y131" s="13" t="s">
        <v>78</v>
      </c>
      <c r="Z131" s="13" t="s">
        <v>78</v>
      </c>
      <c r="AA131" s="13" t="s">
        <v>78</v>
      </c>
      <c r="AB131" s="13" t="s">
        <v>78</v>
      </c>
      <c r="AC131" s="13" t="s">
        <v>78</v>
      </c>
      <c r="AD131" s="13" t="s">
        <v>78</v>
      </c>
      <c r="AE131" s="13" t="s">
        <v>78</v>
      </c>
      <c r="AF131" s="13" t="s">
        <v>78</v>
      </c>
      <c r="AG131" s="13" t="s">
        <v>78</v>
      </c>
      <c r="AH131" s="13" t="s">
        <v>78</v>
      </c>
      <c r="AI131" s="13" t="s">
        <v>78</v>
      </c>
      <c r="AJ131" s="13" t="s">
        <v>78</v>
      </c>
      <c r="AK131" s="13" t="s">
        <v>78</v>
      </c>
      <c r="AL131" s="13" t="s">
        <v>78</v>
      </c>
      <c r="AM131" s="13" t="s">
        <v>78</v>
      </c>
      <c r="AN131" s="13" t="s">
        <v>78</v>
      </c>
      <c r="AO131" s="13" t="s">
        <v>78</v>
      </c>
      <c r="AP131" s="13" t="s">
        <v>78</v>
      </c>
      <c r="AQ131" s="13" t="s">
        <v>78</v>
      </c>
      <c r="AR131" s="13" t="s">
        <v>78</v>
      </c>
      <c r="AS131" s="13" t="s">
        <v>78</v>
      </c>
      <c r="AT131" s="18" t="s">
        <v>78</v>
      </c>
      <c r="AU131" s="18" t="s">
        <v>78</v>
      </c>
      <c r="AV131" s="18" t="s">
        <v>78</v>
      </c>
      <c r="AW131" s="18" t="s">
        <v>335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三诺生物-资产负债表</vt:lpstr>
      <vt:lpstr>三诺生物-利润表</vt:lpstr>
      <vt:lpstr>三诺生物-现金流量表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1430</cp:lastModifiedBy>
  <dcterms:created xsi:type="dcterms:W3CDTF">2015-06-05T18:17:20Z</dcterms:created>
  <dcterms:modified xsi:type="dcterms:W3CDTF">2025-06-23T13:44:49Z</dcterms:modified>
</cp:coreProperties>
</file>