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\Desktop\Coding\SOPWorkspace\"/>
    </mc:Choice>
  </mc:AlternateContent>
  <xr:revisionPtr revIDLastSave="0" documentId="13_ncr:1_{D1899DEE-0704-4F07-BC85-4281B38ED44F}" xr6:coauthVersionLast="47" xr6:coauthVersionMax="47" xr10:uidLastSave="{00000000-0000-0000-0000-000000000000}"/>
  <bookViews>
    <workbookView xWindow="-120" yWindow="-120" windowWidth="29040" windowHeight="15840" xr2:uid="{58AE92C6-6990-4856-A79C-987074941E62}"/>
  </bookViews>
  <sheets>
    <sheet name="Data" sheetId="1" r:id="rId1"/>
  </sheets>
  <definedNames>
    <definedName name="EksterneData_1" localSheetId="0" hidden="1">Data!$A$2:$K$14</definedName>
    <definedName name="EksterneData_2" localSheetId="0" hidden="1">Data!$A$15:$K$27</definedName>
    <definedName name="EksterneData_3" localSheetId="0" hidden="1">Data!$A$28:$K$40</definedName>
    <definedName name="EksterneData_4" localSheetId="0" hidden="1">Data!$A$41:$K$52</definedName>
    <definedName name="EksterneData_5" localSheetId="0" hidden="1">Data!$A$55:$K$67</definedName>
    <definedName name="EksterneData_6" localSheetId="0" hidden="1">Data!$A$68:$K$79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G86" i="1"/>
  <c r="G87" i="1"/>
  <c r="G88" i="1"/>
  <c r="G89" i="1"/>
  <c r="G90" i="1"/>
  <c r="G91" i="1"/>
  <c r="G92" i="1"/>
  <c r="G93" i="1"/>
  <c r="G84" i="1"/>
  <c r="F85" i="1"/>
  <c r="F86" i="1"/>
  <c r="F87" i="1"/>
  <c r="F88" i="1"/>
  <c r="F89" i="1"/>
  <c r="F90" i="1"/>
  <c r="F91" i="1"/>
  <c r="F92" i="1"/>
  <c r="F93" i="1"/>
  <c r="F84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L29" i="1"/>
  <c r="L30" i="1"/>
  <c r="L31" i="1"/>
  <c r="L32" i="1"/>
  <c r="L33" i="1"/>
  <c r="L34" i="1"/>
  <c r="L35" i="1"/>
  <c r="L36" i="1"/>
  <c r="L37" i="1"/>
  <c r="L38" i="1"/>
  <c r="L39" i="1"/>
  <c r="L40" i="1"/>
  <c r="M29" i="1"/>
  <c r="M30" i="1"/>
  <c r="M31" i="1"/>
  <c r="M32" i="1"/>
  <c r="M33" i="1"/>
  <c r="M34" i="1"/>
  <c r="M35" i="1"/>
  <c r="M36" i="1"/>
  <c r="M37" i="1"/>
  <c r="M38" i="1"/>
  <c r="M39" i="1"/>
  <c r="M40" i="1"/>
  <c r="N29" i="1"/>
  <c r="N30" i="1"/>
  <c r="N31" i="1"/>
  <c r="N32" i="1"/>
  <c r="N33" i="1"/>
  <c r="N34" i="1"/>
  <c r="N35" i="1"/>
  <c r="N36" i="1"/>
  <c r="N37" i="1"/>
  <c r="N38" i="1"/>
  <c r="N39" i="1"/>
  <c r="N40" i="1"/>
  <c r="M16" i="1"/>
  <c r="M17" i="1"/>
  <c r="M18" i="1"/>
  <c r="M19" i="1"/>
  <c r="M20" i="1"/>
  <c r="M21" i="1"/>
  <c r="M22" i="1"/>
  <c r="M23" i="1"/>
  <c r="M24" i="1"/>
  <c r="M25" i="1"/>
  <c r="M26" i="1"/>
  <c r="M27" i="1"/>
  <c r="N16" i="1"/>
  <c r="N17" i="1"/>
  <c r="N18" i="1"/>
  <c r="N19" i="1"/>
  <c r="N20" i="1"/>
  <c r="N21" i="1"/>
  <c r="N22" i="1"/>
  <c r="N23" i="1"/>
  <c r="N24" i="1"/>
  <c r="N25" i="1"/>
  <c r="N26" i="1"/>
  <c r="N27" i="1"/>
  <c r="L26" i="1"/>
  <c r="L25" i="1"/>
  <c r="L24" i="1"/>
  <c r="L23" i="1"/>
  <c r="L22" i="1"/>
  <c r="L21" i="1"/>
  <c r="L20" i="1"/>
  <c r="L19" i="1"/>
  <c r="L18" i="1"/>
  <c r="L17" i="1"/>
  <c r="L16" i="1"/>
  <c r="L27" i="1"/>
  <c r="N3" i="1"/>
  <c r="N4" i="1"/>
  <c r="N5" i="1"/>
  <c r="N6" i="1"/>
  <c r="N7" i="1"/>
  <c r="N8" i="1"/>
  <c r="N9" i="1"/>
  <c r="N10" i="1"/>
  <c r="N11" i="1"/>
  <c r="N12" i="1"/>
  <c r="N13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L3" i="1"/>
  <c r="L4" i="1"/>
  <c r="L5" i="1"/>
  <c r="L6" i="1"/>
  <c r="L7" i="1"/>
  <c r="L8" i="1"/>
  <c r="L9" i="1"/>
  <c r="L10" i="1"/>
  <c r="L11" i="1"/>
  <c r="L12" i="1"/>
  <c r="L13" i="1"/>
  <c r="L14" i="1"/>
  <c r="C97" i="1"/>
  <c r="C98" i="1"/>
  <c r="C99" i="1"/>
  <c r="C100" i="1"/>
  <c r="C101" i="1"/>
  <c r="C102" i="1"/>
  <c r="C103" i="1"/>
  <c r="C104" i="1"/>
  <c r="C105" i="1"/>
  <c r="C106" i="1"/>
  <c r="B97" i="1"/>
  <c r="B98" i="1"/>
  <c r="B99" i="1"/>
  <c r="B100" i="1"/>
  <c r="B101" i="1"/>
  <c r="B102" i="1"/>
  <c r="B103" i="1"/>
  <c r="B104" i="1"/>
  <c r="B105" i="1"/>
  <c r="B106" i="1"/>
  <c r="C84" i="1"/>
  <c r="C85" i="1"/>
  <c r="C86" i="1"/>
  <c r="C87" i="1"/>
  <c r="C88" i="1"/>
  <c r="C89" i="1"/>
  <c r="C90" i="1"/>
  <c r="C91" i="1"/>
  <c r="C92" i="1"/>
  <c r="C93" i="1"/>
  <c r="B85" i="1"/>
  <c r="B86" i="1"/>
  <c r="B87" i="1"/>
  <c r="B88" i="1"/>
  <c r="B89" i="1"/>
  <c r="B90" i="1"/>
  <c r="B91" i="1"/>
  <c r="B92" i="1"/>
  <c r="B93" i="1"/>
  <c r="B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9F36BC-0742-49A9-B0AD-1FBBB60D464E}" keepAlive="1" name="Forespørgsel - insertion2" description="Forbindelse til forespørgslen 'insertion2' i projektmappen." type="5" refreshedVersion="7" background="1" saveData="1">
    <dbPr connection="Provider=Microsoft.Mashup.OleDb.1;Data Source=$Workbook$;Location=insertion2;Extended Properties=&quot;&quot;" command="SELECT * FROM [insertion2]"/>
  </connection>
  <connection id="2" xr16:uid="{BC8E2026-6970-4D0C-A53E-5844F0AAD4E4}" keepAlive="1" name="Forespørgsel - insertionbest2" description="Forbindelse til forespørgslen 'insertionbest2' i projektmappen." type="5" refreshedVersion="7" background="1" saveData="1">
    <dbPr connection="Provider=Microsoft.Mashup.OleDb.1;Data Source=$Workbook$;Location=insertionbest2;Extended Properties=&quot;&quot;" command="SELECT * FROM [insertionbest2]"/>
  </connection>
  <connection id="3" xr16:uid="{5CDBB186-7C18-4378-B7AA-02354F0E763C}" keepAlive="1" name="Forespørgsel - insertionworst" description="Forbindelse til forespørgslen 'insertionworst' i projektmappen." type="5" refreshedVersion="7" background="1" saveData="1">
    <dbPr connection="Provider=Microsoft.Mashup.OleDb.1;Data Source=$Workbook$;Location=insertionworst;Extended Properties=&quot;&quot;" command="SELECT * FROM [insertionworst]"/>
  </connection>
  <connection id="4" xr16:uid="{F8E5F23E-386D-456D-8ACB-0827F1C697D6}" keepAlive="1" name="Forespørgsel - merge2" description="Forbindelse til forespørgslen 'merge2' i projektmappen." type="5" refreshedVersion="7" background="1" saveData="1">
    <dbPr connection="Provider=Microsoft.Mashup.OleDb.1;Data Source=$Workbook$;Location=merge2;Extended Properties=&quot;&quot;" command="SELECT * FROM [merge2]"/>
  </connection>
  <connection id="5" xr16:uid="{9D377303-0559-436B-9F9E-52E7463EBF47}" keepAlive="1" name="Forespørgsel - mergebest2" description="Forbindelse til forespørgslen 'mergebest2' i projektmappen." type="5" refreshedVersion="7" background="1" saveData="1">
    <dbPr connection="Provider=Microsoft.Mashup.OleDb.1;Data Source=$Workbook$;Location=mergebest2;Extended Properties=&quot;&quot;" command="SELECT * FROM [mergebest2]"/>
  </connection>
  <connection id="6" xr16:uid="{955A1491-8456-4CA9-8247-208294BD7CE7}" keepAlive="1" name="Forespørgsel - mergeworst" description="Forbindelse til forespørgslen 'mergeworst' i projektmappen." type="5" refreshedVersion="7" background="1" saveData="1">
    <dbPr connection="Provider=Microsoft.Mashup.OleDb.1;Data Source=$Workbook$;Location=mergeworst;Extended Properties=&quot;&quot;" command="SELECT * FROM [mergeworst]"/>
  </connection>
</connections>
</file>

<file path=xl/sharedStrings.xml><?xml version="1.0" encoding="utf-8"?>
<sst xmlns="http://schemas.openxmlformats.org/spreadsheetml/2006/main" count="161" uniqueCount="46">
  <si>
    <t>Insertion Sort Random Case</t>
  </si>
  <si>
    <t>Antal test elementer</t>
  </si>
  <si>
    <t>Test 1 (ms)</t>
  </si>
  <si>
    <t>Test 2 (ms)</t>
  </si>
  <si>
    <t>Test 3 (ms)</t>
  </si>
  <si>
    <t>Test 4 (ms)</t>
  </si>
  <si>
    <t>Test 5 (ms)</t>
  </si>
  <si>
    <t>Test 6 (ms)</t>
  </si>
  <si>
    <t>Test 7 (ms)</t>
  </si>
  <si>
    <t>Test 8 (ms)</t>
  </si>
  <si>
    <t>Test 9 (ms)</t>
  </si>
  <si>
    <t>Test 10 (ms)</t>
  </si>
  <si>
    <t>0</t>
  </si>
  <si>
    <t>100000</t>
  </si>
  <si>
    <t>200000</t>
  </si>
  <si>
    <t>300000</t>
  </si>
  <si>
    <t>400000</t>
  </si>
  <si>
    <t>500000</t>
  </si>
  <si>
    <t>600000</t>
  </si>
  <si>
    <t>700000</t>
  </si>
  <si>
    <t>800000</t>
  </si>
  <si>
    <t>900000</t>
  </si>
  <si>
    <t>1000000</t>
  </si>
  <si>
    <t>Insertion Sort Worst Case</t>
  </si>
  <si>
    <t>Merge Sort Random Case</t>
  </si>
  <si>
    <t>Merge Sort Worst Case</t>
  </si>
  <si>
    <t>Antal elementer</t>
  </si>
  <si>
    <t>Gennemsnitstider Random Case</t>
  </si>
  <si>
    <t>Insertion Sort</t>
  </si>
  <si>
    <t>Merge Sort</t>
  </si>
  <si>
    <t>Gennemsnitstider Worst Case</t>
  </si>
  <si>
    <t>Gennemsnit</t>
  </si>
  <si>
    <t>Mindsteværdi</t>
  </si>
  <si>
    <t>Størsteværdi</t>
  </si>
  <si>
    <t>InsertionSort Best Case</t>
  </si>
  <si>
    <t>2000000</t>
  </si>
  <si>
    <t>3000000</t>
  </si>
  <si>
    <t>4000000</t>
  </si>
  <si>
    <t>5000000</t>
  </si>
  <si>
    <t>6000000</t>
  </si>
  <si>
    <t>7000000</t>
  </si>
  <si>
    <t>8000000</t>
  </si>
  <si>
    <t>9000000</t>
  </si>
  <si>
    <t>10000000</t>
  </si>
  <si>
    <t>MergeSort Best Case</t>
  </si>
  <si>
    <t>Gennemsnitstider 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</si>
</sst>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0" fontId="0" fillId="2" borderId="0" xfId="0" applyNumberFormat="1" applyFill="1"/>
    <xf numFmtId="167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DF3BC800-019C-4DEF-AC54-0063CDDC52DE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3" xr16:uid="{CA4BBEDC-003B-4D31-8B70-80B2D8119FAA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4" xr16:uid="{0C7532CD-E87B-4D35-966E-78D24E0F879D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6" xr16:uid="{EF941C21-4C15-464D-B3BE-C780C633D82C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2" xr16:uid="{7385F7A5-4485-4DFF-B409-3F801963C79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5" xr16:uid="{0EA5FF0B-616C-4FBC-8031-763DE1129EF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614EE-5836-4CBD-810C-53E66E57F688}" name="insertion2" displayName="insertion2" ref="A2:N14" tableType="queryTable" totalsRowShown="0" headerRowDxfId="83">
  <autoFilter ref="A2:N14" xr:uid="{920614EE-5836-4CBD-810C-53E66E57F688}"/>
  <tableColumns count="14">
    <tableColumn id="1" xr3:uid="{41628AC7-9515-453D-8C7B-F41374A07CAF}" uniqueName="1" name="Antal test elementer" queryTableFieldId="1" dataDxfId="82"/>
    <tableColumn id="2" xr3:uid="{06D13F60-5FAA-4159-9018-1FB0EA4E9D1A}" uniqueName="2" name="Test 1 (ms)" queryTableFieldId="2" dataDxfId="81"/>
    <tableColumn id="3" xr3:uid="{AC53DABA-9D44-48E4-A01E-C5FD2E5337DB}" uniqueName="3" name="Test 2 (ms)" queryTableFieldId="3" dataDxfId="80"/>
    <tableColumn id="4" xr3:uid="{708FA29C-B755-49EB-8E83-779EBB640C44}" uniqueName="4" name="Test 3 (ms)" queryTableFieldId="4" dataDxfId="79"/>
    <tableColumn id="5" xr3:uid="{801B7145-EEC1-42D0-8B64-6FB74DC7A6DA}" uniqueName="5" name="Test 4 (ms)" queryTableFieldId="5" dataDxfId="78"/>
    <tableColumn id="6" xr3:uid="{28D6E94D-7EC7-4E4C-B2F4-24623FACCD2C}" uniqueName="6" name="Test 5 (ms)" queryTableFieldId="6" dataDxfId="77"/>
    <tableColumn id="7" xr3:uid="{900B808B-EB43-4DE8-82A2-C26F9B9748E6}" uniqueName="7" name="Test 6 (ms)" queryTableFieldId="7" dataDxfId="76"/>
    <tableColumn id="8" xr3:uid="{19D0E5C6-030F-4868-A473-CB8D5CE69905}" uniqueName="8" name="Test 7 (ms)" queryTableFieldId="8" dataDxfId="75"/>
    <tableColumn id="9" xr3:uid="{A8AAFE76-E6C4-4369-895E-330272F471FC}" uniqueName="9" name="Test 8 (ms)" queryTableFieldId="9" dataDxfId="74"/>
    <tableColumn id="10" xr3:uid="{E8CFE4E8-0C4D-4CDE-AFDD-85D9EE70C84E}" uniqueName="10" name="Test 9 (ms)" queryTableFieldId="10" dataDxfId="73"/>
    <tableColumn id="11" xr3:uid="{41B80248-6753-4DC8-B09C-1EA65CB60545}" uniqueName="11" name="Test 10 (ms)" queryTableFieldId="11" dataDxfId="72"/>
    <tableColumn id="12" xr3:uid="{41E3C261-3673-41EF-93CE-953E82C4D447}" uniqueName="12" name="Gennemsnit" queryTableFieldId="12" dataDxfId="71">
      <calculatedColumnFormula>AVERAGE(B3:K3)</calculatedColumnFormula>
    </tableColumn>
    <tableColumn id="13" xr3:uid="{A264D098-EBED-47EE-8374-F7F080F9777D}" uniqueName="13" name="Mindsteværdi" queryTableFieldId="13" dataDxfId="70">
      <calculatedColumnFormula>MIN(B3:K3)</calculatedColumnFormula>
    </tableColumn>
    <tableColumn id="14" xr3:uid="{47F532BC-BA45-4F2E-BA8C-C380F0CA5025}" uniqueName="14" name="Størsteværdi" queryTableFieldId="14" dataDxfId="69">
      <calculatedColumnFormula>MAX(B3:K3)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C0B58-AAB3-4B7A-8E9A-C46732FDFCA5}" name="insertionworst" displayName="insertionworst" ref="A15:N27" tableType="queryTable" totalsRowShown="0" headerRowDxfId="68">
  <autoFilter ref="A15:N27" xr:uid="{954C0B58-AAB3-4B7A-8E9A-C46732FDFCA5}"/>
  <tableColumns count="14">
    <tableColumn id="1" xr3:uid="{72617E9D-7842-43BD-A45D-8C06D0D02876}" uniqueName="1" name="Antal test elementer" queryTableFieldId="1" dataDxfId="67"/>
    <tableColumn id="2" xr3:uid="{DC4F3D72-C927-4298-962F-033DE1F3C126}" uniqueName="2" name="Test 1 (ms)" queryTableFieldId="2" dataDxfId="66"/>
    <tableColumn id="3" xr3:uid="{29285B92-2A12-4322-BC47-919A6A59C702}" uniqueName="3" name="Test 2 (ms)" queryTableFieldId="3" dataDxfId="65"/>
    <tableColumn id="4" xr3:uid="{48D2745F-7479-4A2E-B4FF-80D7AC7AEEAC}" uniqueName="4" name="Test 3 (ms)" queryTableFieldId="4" dataDxfId="64"/>
    <tableColumn id="5" xr3:uid="{A584D687-50F6-4D1D-A2EE-2D61DDF4FF8F}" uniqueName="5" name="Test 4 (ms)" queryTableFieldId="5" dataDxfId="63"/>
    <tableColumn id="6" xr3:uid="{657C16CB-70DE-489F-9D97-05EEB9DD8475}" uniqueName="6" name="Test 5 (ms)" queryTableFieldId="6" dataDxfId="62"/>
    <tableColumn id="7" xr3:uid="{FB703682-84D2-41E2-95C0-439DFA9F50AD}" uniqueName="7" name="Test 6 (ms)" queryTableFieldId="7" dataDxfId="61"/>
    <tableColumn id="8" xr3:uid="{0B42DF3A-8C2E-4F6A-A7A0-2F5677612394}" uniqueName="8" name="Test 7 (ms)" queryTableFieldId="8" dataDxfId="60"/>
    <tableColumn id="9" xr3:uid="{9C6C8C37-F07D-4BFF-8778-AFD091E96781}" uniqueName="9" name="Test 8 (ms)" queryTableFieldId="9" dataDxfId="59"/>
    <tableColumn id="10" xr3:uid="{868247BC-9591-4F66-A054-2CE89B128E77}" uniqueName="10" name="Test 9 (ms)" queryTableFieldId="10" dataDxfId="58"/>
    <tableColumn id="11" xr3:uid="{E6930FAF-F409-4C4B-A16C-130A84875E1A}" uniqueName="11" name="Test 10 (ms)" queryTableFieldId="11" dataDxfId="57"/>
    <tableColumn id="12" xr3:uid="{F0640467-C848-45F9-8D36-F48122690F72}" uniqueName="12" name="Gennemsnit" queryTableFieldId="12" dataDxfId="56">
      <calculatedColumnFormula>AVERAGE(B16:K16)</calculatedColumnFormula>
    </tableColumn>
    <tableColumn id="13" xr3:uid="{1F8FE107-0984-46FB-9806-7EDD01ECC6C8}" uniqueName="13" name="Mindsteværdi" queryTableFieldId="13" dataDxfId="55">
      <calculatedColumnFormula>MIN(B16:K16)</calculatedColumnFormula>
    </tableColumn>
    <tableColumn id="14" xr3:uid="{43333394-948D-4E78-B767-2B4764B26583}" uniqueName="14" name="Størsteværdi" queryTableFieldId="14" dataDxfId="54">
      <calculatedColumnFormula>MAX(B16:K16)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B4D152-CB95-4D38-8097-A7B1B4CBF022}" name="merge2" displayName="merge2" ref="A28:N40" tableType="queryTable" totalsRowShown="0" headerRowDxfId="53">
  <autoFilter ref="A28:N40" xr:uid="{11B4D152-CB95-4D38-8097-A7B1B4CBF022}"/>
  <tableColumns count="14">
    <tableColumn id="1" xr3:uid="{B72EF8D6-2971-4073-9653-1443C1418066}" uniqueName="1" name="Antal test elementer" queryTableFieldId="1" dataDxfId="52"/>
    <tableColumn id="2" xr3:uid="{812B9C9D-469F-4553-B898-8E0B3754FB9C}" uniqueName="2" name="Test 1 (ms)" queryTableFieldId="2" dataDxfId="51"/>
    <tableColumn id="3" xr3:uid="{A78A35C0-8A10-46B8-84B2-C47223EF169B}" uniqueName="3" name="Test 2 (ms)" queryTableFieldId="3" dataDxfId="50"/>
    <tableColumn id="4" xr3:uid="{31AF2262-C063-478E-8513-0860CB1547B7}" uniqueName="4" name="Test 3 (ms)" queryTableFieldId="4" dataDxfId="49"/>
    <tableColumn id="5" xr3:uid="{4BEA8F91-9099-4998-93DF-CADE7AE81A38}" uniqueName="5" name="Test 4 (ms)" queryTableFieldId="5" dataDxfId="48"/>
    <tableColumn id="6" xr3:uid="{6B3DA3CA-F364-4463-9A71-8D22618BB06C}" uniqueName="6" name="Test 5 (ms)" queryTableFieldId="6" dataDxfId="47"/>
    <tableColumn id="7" xr3:uid="{42655FC9-DC98-4F1F-8E23-1108442B7683}" uniqueName="7" name="Test 6 (ms)" queryTableFieldId="7" dataDxfId="46"/>
    <tableColumn id="8" xr3:uid="{979A9990-6A8D-4A1E-87E9-B6A2C5C2B931}" uniqueName="8" name="Test 7 (ms)" queryTableFieldId="8" dataDxfId="45"/>
    <tableColumn id="9" xr3:uid="{7C9ED46D-6165-46D3-B314-AFDA6B78E1AA}" uniqueName="9" name="Test 8 (ms)" queryTableFieldId="9" dataDxfId="44"/>
    <tableColumn id="10" xr3:uid="{41008F22-7CB1-4826-8712-909F1069D2A9}" uniqueName="10" name="Test 9 (ms)" queryTableFieldId="10" dataDxfId="43"/>
    <tableColumn id="11" xr3:uid="{0EB513C2-9883-4AE8-988D-83F35DFC9814}" uniqueName="11" name="Test 10 (ms)" queryTableFieldId="11" dataDxfId="42"/>
    <tableColumn id="12" xr3:uid="{E95521D1-992F-45EF-AD6D-83D716209F45}" uniqueName="12" name="Gennemsnit" queryTableFieldId="12" dataDxfId="41">
      <calculatedColumnFormula>AVERAGE(B29:K29)</calculatedColumnFormula>
    </tableColumn>
    <tableColumn id="13" xr3:uid="{0D2EACDC-438D-4175-A0B1-EDFD715A03AE}" uniqueName="13" name="Mindsteværdi" queryTableFieldId="13" dataDxfId="40">
      <calculatedColumnFormula>MIN(B29:K29)</calculatedColumnFormula>
    </tableColumn>
    <tableColumn id="14" xr3:uid="{FFB80DE1-B232-416A-B59B-DEDDEFA914FD}" uniqueName="14" name="Størsteværdi" queryTableFieldId="14" dataDxfId="39">
      <calculatedColumnFormula>MAX(B29:K29)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000B81-6AFF-42C9-ADD4-50DF9331D330}" name="mergeworst" displayName="mergeworst" ref="A41:N52" tableType="queryTable" totalsRowShown="0" headerRowDxfId="38">
  <autoFilter ref="A41:N52" xr:uid="{9D000B81-6AFF-42C9-ADD4-50DF9331D330}"/>
  <tableColumns count="14">
    <tableColumn id="1" xr3:uid="{0FF6D8A8-91DE-46DE-BAE2-30BC66C595D5}" uniqueName="1" name="Antal test elementer" queryTableFieldId="1" dataDxfId="37"/>
    <tableColumn id="2" xr3:uid="{E502DB46-C8AF-4EB4-9DD5-6B0773CADA8A}" uniqueName="2" name="Test 1 (ms)" queryTableFieldId="2" dataDxfId="36"/>
    <tableColumn id="3" xr3:uid="{67AF3B1C-745C-4C35-A860-25992D402160}" uniqueName="3" name="Test 2 (ms)" queryTableFieldId="3" dataDxfId="35"/>
    <tableColumn id="4" xr3:uid="{18FD4EC5-E1C0-417B-8A14-A91E3559151C}" uniqueName="4" name="Test 3 (ms)" queryTableFieldId="4" dataDxfId="34"/>
    <tableColumn id="5" xr3:uid="{CAB18EBD-2F28-4C0C-B9C9-63C02037AC2E}" uniqueName="5" name="Test 4 (ms)" queryTableFieldId="5" dataDxfId="33"/>
    <tableColumn id="6" xr3:uid="{8A5DC083-1FC6-4DDC-8215-9F20E1BD51B7}" uniqueName="6" name="Test 5 (ms)" queryTableFieldId="6" dataDxfId="32"/>
    <tableColumn id="7" xr3:uid="{E400C646-A17F-49A0-B691-3E8CFA44C8D2}" uniqueName="7" name="Test 6 (ms)" queryTableFieldId="7" dataDxfId="31"/>
    <tableColumn id="8" xr3:uid="{DB3908DA-6770-4250-BE00-8E9D6C15E1BF}" uniqueName="8" name="Test 7 (ms)" queryTableFieldId="8" dataDxfId="30"/>
    <tableColumn id="9" xr3:uid="{FEA9CE45-9505-4A6A-864A-286755F7C8AF}" uniqueName="9" name="Test 8 (ms)" queryTableFieldId="9" dataDxfId="29"/>
    <tableColumn id="10" xr3:uid="{285D8C4D-ADF4-4616-9C6B-FE99F7DB6C9D}" uniqueName="10" name="Test 9 (ms)" queryTableFieldId="10" dataDxfId="28"/>
    <tableColumn id="11" xr3:uid="{F0ECE854-DD87-4411-9A9E-364A8159BA41}" uniqueName="11" name="Test 10 (ms)" queryTableFieldId="11" dataDxfId="27"/>
    <tableColumn id="12" xr3:uid="{360FCCC8-05AE-486A-94E9-9CE245D6B525}" uniqueName="12" name="Gennemsnit" queryTableFieldId="12" dataDxfId="26">
      <calculatedColumnFormula>AVERAGE(B42:K42)</calculatedColumnFormula>
    </tableColumn>
    <tableColumn id="13" xr3:uid="{6B2FC7A8-CFF6-4EF0-9C24-415BF8BE35F5}" uniqueName="13" name="Mindsteværdi" queryTableFieldId="13" dataDxfId="25">
      <calculatedColumnFormula>MIN(B42:K42)</calculatedColumnFormula>
    </tableColumn>
    <tableColumn id="14" xr3:uid="{184355BF-FACC-42F4-9949-B5556D1CC6B8}" uniqueName="14" name="Størsteværdi" queryTableFieldId="14" dataDxfId="24">
      <calculatedColumnFormula>MAX(B42:K42)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323CA-89CB-4107-942B-1E69F2CBE6D5}" name="insertionbest2" displayName="insertionbest2" ref="A55:K67" tableType="queryTable" totalsRowShown="0" headerRowDxfId="12">
  <autoFilter ref="A55:K67" xr:uid="{E18323CA-89CB-4107-942B-1E69F2CBE6D5}"/>
  <tableColumns count="11">
    <tableColumn id="1" xr3:uid="{96964B76-687C-4DD5-A7A9-51575BE6B448}" uniqueName="1" name="Antal test elementer" queryTableFieldId="1" dataDxfId="23"/>
    <tableColumn id="2" xr3:uid="{F96034FC-1825-4AE7-A620-FB0B5FADD945}" uniqueName="2" name="Test 1 (ms)" queryTableFieldId="2" dataDxfId="22"/>
    <tableColumn id="3" xr3:uid="{2CAAEECE-E0BB-4929-8D12-A1987A0C8BBE}" uniqueName="3" name="Test 2 (ms)" queryTableFieldId="3" dataDxfId="21"/>
    <tableColumn id="4" xr3:uid="{758D2694-C737-46B5-8713-97CF5DC2A852}" uniqueName="4" name="Test 3 (ms)" queryTableFieldId="4" dataDxfId="20"/>
    <tableColumn id="5" xr3:uid="{4B813BE8-FD5F-438D-A41F-C423A046A73C}" uniqueName="5" name="Test 4 (ms)" queryTableFieldId="5" dataDxfId="19"/>
    <tableColumn id="6" xr3:uid="{F4F13AAE-57D4-4197-B911-B6E5DAF0041A}" uniqueName="6" name="Test 5 (ms)" queryTableFieldId="6" dataDxfId="18"/>
    <tableColumn id="7" xr3:uid="{57FDF9CD-215E-4990-9DE7-9F3A5FF709B4}" uniqueName="7" name="Test 6 (ms)" queryTableFieldId="7" dataDxfId="17"/>
    <tableColumn id="8" xr3:uid="{BB43BBCB-8F34-4EA5-A7A6-510C015AB5A4}" uniqueName="8" name="Test 7 (ms)" queryTableFieldId="8" dataDxfId="16"/>
    <tableColumn id="9" xr3:uid="{45C5BB50-8848-4A3A-9A64-4E6E2936084F}" uniqueName="9" name="Test 8 (ms)" queryTableFieldId="9" dataDxfId="15"/>
    <tableColumn id="10" xr3:uid="{8011D367-882C-4D99-83C9-964D75672681}" uniqueName="10" name="Test 9 (ms)" queryTableFieldId="10" dataDxfId="14"/>
    <tableColumn id="11" xr3:uid="{E93D2F03-C714-46BD-B421-B8EEAF9E1CF5}" uniqueName="11" name="Test 10 (ms)" queryTableFieldId="11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F6A084-34A8-4E33-A918-FB76F41F8C60}" name="mergebest2" displayName="mergebest2" ref="A68:K79" tableType="queryTable" totalsRowShown="0" headerRowDxfId="0">
  <autoFilter ref="A68:K79" xr:uid="{95F6A084-34A8-4E33-A918-FB76F41F8C60}"/>
  <tableColumns count="11">
    <tableColumn id="1" xr3:uid="{61B8417C-752C-4C6F-9AE4-B53556E314B4}" uniqueName="1" name="Antal test elementer" queryTableFieldId="1" dataDxfId="11"/>
    <tableColumn id="2" xr3:uid="{628F68BD-84C9-4D2A-BB09-6F3D4B08E8C7}" uniqueName="2" name="Test 1 (ms)" queryTableFieldId="2" dataDxfId="10"/>
    <tableColumn id="3" xr3:uid="{25B2AE2D-7981-425F-8AF0-69B7C32722CE}" uniqueName="3" name="Test 2 (ms)" queryTableFieldId="3" dataDxfId="9"/>
    <tableColumn id="4" xr3:uid="{491E7E40-2BDD-4A5E-8A8F-283852BEBAA4}" uniqueName="4" name="Test 3 (ms)" queryTableFieldId="4" dataDxfId="8"/>
    <tableColumn id="5" xr3:uid="{F5F11057-0570-4C08-875E-984713201B54}" uniqueName="5" name="Test 4 (ms)" queryTableFieldId="5" dataDxfId="7"/>
    <tableColumn id="6" xr3:uid="{6E4D96C7-29F7-47AB-835A-A16D1E7C351C}" uniqueName="6" name="Test 5 (ms)" queryTableFieldId="6" dataDxfId="6"/>
    <tableColumn id="7" xr3:uid="{4285345F-3DA2-470A-A738-5824E4CDB278}" uniqueName="7" name="Test 6 (ms)" queryTableFieldId="7" dataDxfId="5"/>
    <tableColumn id="8" xr3:uid="{E276A1A5-2FD4-417D-8EAC-16712396E2F4}" uniqueName="8" name="Test 7 (ms)" queryTableFieldId="8" dataDxfId="4"/>
    <tableColumn id="9" xr3:uid="{D9FE9CC4-6F7D-4AE1-8418-EEF9B7580245}" uniqueName="9" name="Test 8 (ms)" queryTableFieldId="9" dataDxfId="3"/>
    <tableColumn id="10" xr3:uid="{1DB7BCBE-9E51-4131-83A3-4F2A7474B4A0}" uniqueName="10" name="Test 9 (ms)" queryTableFieldId="10" dataDxfId="2"/>
    <tableColumn id="11" xr3:uid="{9FF9E7DB-B9FA-403F-83BC-1CE23680720A}" uniqueName="11" name="Test 10 (ms)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9367-6488-4206-86E4-C91AB4C58C8D}">
  <dimension ref="A1:N106"/>
  <sheetViews>
    <sheetView tabSelected="1" topLeftCell="A62" workbookViewId="0">
      <selection activeCell="H84" sqref="H84"/>
    </sheetView>
  </sheetViews>
  <sheetFormatPr defaultRowHeight="15" x14ac:dyDescent="0.25"/>
  <cols>
    <col min="1" max="1" width="19.7109375" bestFit="1" customWidth="1"/>
    <col min="2" max="2" width="32.7109375" bestFit="1" customWidth="1"/>
    <col min="3" max="8" width="20.85546875" bestFit="1" customWidth="1"/>
    <col min="9" max="9" width="22" bestFit="1" customWidth="1"/>
    <col min="10" max="11" width="20.85546875" bestFit="1" customWidth="1"/>
    <col min="12" max="12" width="14.28515625" bestFit="1" customWidth="1"/>
    <col min="13" max="13" width="16" bestFit="1" customWidth="1"/>
    <col min="14" max="14" width="14.7109375" bestFit="1" customWidth="1"/>
  </cols>
  <sheetData>
    <row r="1" spans="1:14" s="2" customFormat="1" x14ac:dyDescent="0.25">
      <c r="A1" s="3" t="s">
        <v>0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31</v>
      </c>
      <c r="M2" s="1" t="s">
        <v>32</v>
      </c>
      <c r="N2" s="1" t="s">
        <v>33</v>
      </c>
    </row>
    <row r="3" spans="1:14" x14ac:dyDescent="0.25">
      <c r="A3" s="1" t="s">
        <v>12</v>
      </c>
      <c r="B3" s="1">
        <v>4.45999996736645E-2</v>
      </c>
      <c r="C3" s="1">
        <v>4.1000000201165598E-3</v>
      </c>
      <c r="D3" s="1">
        <v>6.5999999642372097E-3</v>
      </c>
      <c r="E3" s="1">
        <v>3.2000001519918398E-3</v>
      </c>
      <c r="F3" s="1">
        <v>9.2000002041458997E-3</v>
      </c>
      <c r="G3" s="1">
        <v>7.4000000022351698E-3</v>
      </c>
      <c r="H3" s="1">
        <v>8.39999970048666E-3</v>
      </c>
      <c r="I3" s="1">
        <v>5.2000000141560997E-3</v>
      </c>
      <c r="J3" s="1">
        <v>6.1999997124075803E-3</v>
      </c>
      <c r="K3" s="1">
        <v>4.3000001460313797E-3</v>
      </c>
      <c r="L3" s="1">
        <f t="shared" ref="L3:L14" si="0">AVERAGE(B3:K3)</f>
        <v>9.9199999589472902E-3</v>
      </c>
      <c r="M3" s="1">
        <f t="shared" ref="M3:M14" si="1">MIN(B3:K3)</f>
        <v>3.2000001519918398E-3</v>
      </c>
      <c r="N3" s="1">
        <f t="shared" ref="N3:N14" si="2">MAX(B3:K3)</f>
        <v>4.45999996736645E-2</v>
      </c>
    </row>
    <row r="4" spans="1:14" x14ac:dyDescent="0.25">
      <c r="A4" s="1" t="s">
        <v>13</v>
      </c>
      <c r="B4" s="1">
        <v>3547.3005999997199</v>
      </c>
      <c r="C4" s="1">
        <v>3325.7716999999202</v>
      </c>
      <c r="D4" s="1">
        <v>3421.6979000000201</v>
      </c>
      <c r="E4" s="1">
        <v>3465.62099999981</v>
      </c>
      <c r="F4" s="1">
        <v>3494.80390000017</v>
      </c>
      <c r="G4" s="1">
        <v>3464.3045000000802</v>
      </c>
      <c r="H4" s="1">
        <v>3537.7881000000002</v>
      </c>
      <c r="I4" s="1">
        <v>3490.46609999984</v>
      </c>
      <c r="J4" s="1">
        <v>3556.8624999998101</v>
      </c>
      <c r="K4" s="1">
        <v>3632.7772000003602</v>
      </c>
      <c r="L4" s="1">
        <f t="shared" si="0"/>
        <v>3493.739349999973</v>
      </c>
      <c r="M4" s="1">
        <f t="shared" si="1"/>
        <v>3325.7716999999202</v>
      </c>
      <c r="N4" s="1">
        <f t="shared" si="2"/>
        <v>3632.7772000003602</v>
      </c>
    </row>
    <row r="5" spans="1:14" x14ac:dyDescent="0.25">
      <c r="A5" s="1" t="s">
        <v>14</v>
      </c>
      <c r="B5" s="1">
        <v>15159.075999999801</v>
      </c>
      <c r="C5" s="1">
        <v>13083.583500000101</v>
      </c>
      <c r="D5" s="1">
        <v>13102.9588000001</v>
      </c>
      <c r="E5" s="1">
        <v>13024.635099999599</v>
      </c>
      <c r="F5" s="1">
        <v>13095.6488999999</v>
      </c>
      <c r="G5" s="1">
        <v>13023.584999999901</v>
      </c>
      <c r="H5" s="1">
        <v>13126.1350000002</v>
      </c>
      <c r="I5" s="1">
        <v>13476.5457999999</v>
      </c>
      <c r="J5" s="1">
        <v>13071.8172999997</v>
      </c>
      <c r="K5" s="1">
        <v>13056.234700000299</v>
      </c>
      <c r="L5" s="1">
        <f t="shared" si="0"/>
        <v>13322.022009999951</v>
      </c>
      <c r="M5" s="1">
        <f t="shared" si="1"/>
        <v>13023.584999999901</v>
      </c>
      <c r="N5" s="1">
        <f t="shared" si="2"/>
        <v>15159.075999999801</v>
      </c>
    </row>
    <row r="6" spans="1:14" x14ac:dyDescent="0.25">
      <c r="A6" s="1" t="s">
        <v>15</v>
      </c>
      <c r="B6" s="1">
        <v>29376.035599999999</v>
      </c>
      <c r="C6" s="1">
        <v>29510.642600000301</v>
      </c>
      <c r="D6" s="1">
        <v>29718.4969000001</v>
      </c>
      <c r="E6" s="1">
        <v>29477.947699999899</v>
      </c>
      <c r="F6" s="1">
        <v>29358.8739999998</v>
      </c>
      <c r="G6" s="1">
        <v>29437.450000000099</v>
      </c>
      <c r="H6" s="1">
        <v>29375.6689999997</v>
      </c>
      <c r="I6" s="1">
        <v>29431.6132</v>
      </c>
      <c r="J6" s="1">
        <v>29415.992100000301</v>
      </c>
      <c r="K6" s="1">
        <v>29438.7991000004</v>
      </c>
      <c r="L6" s="1">
        <f t="shared" si="0"/>
        <v>29454.15202000006</v>
      </c>
      <c r="M6" s="1">
        <f t="shared" si="1"/>
        <v>29358.8739999998</v>
      </c>
      <c r="N6" s="1">
        <f t="shared" si="2"/>
        <v>29718.4969000001</v>
      </c>
    </row>
    <row r="7" spans="1:14" x14ac:dyDescent="0.25">
      <c r="A7" s="1" t="s">
        <v>16</v>
      </c>
      <c r="B7" s="1">
        <v>52370.603199999699</v>
      </c>
      <c r="C7" s="1">
        <v>52186.951600000197</v>
      </c>
      <c r="D7" s="1">
        <v>52372.6976</v>
      </c>
      <c r="E7" s="1">
        <v>52420.584399999498</v>
      </c>
      <c r="F7" s="1">
        <v>52514.145299999902</v>
      </c>
      <c r="G7" s="1">
        <v>52574.439800000197</v>
      </c>
      <c r="H7" s="1">
        <v>52159.733899999803</v>
      </c>
      <c r="I7" s="1">
        <v>52231.557200000098</v>
      </c>
      <c r="J7" s="1">
        <v>52182.7871000003</v>
      </c>
      <c r="K7" s="1">
        <v>52365.928899999701</v>
      </c>
      <c r="L7" s="1">
        <f t="shared" si="0"/>
        <v>52337.942899999944</v>
      </c>
      <c r="M7" s="1">
        <f t="shared" si="1"/>
        <v>52159.733899999803</v>
      </c>
      <c r="N7" s="1">
        <f t="shared" si="2"/>
        <v>52574.439800000197</v>
      </c>
    </row>
    <row r="8" spans="1:14" x14ac:dyDescent="0.25">
      <c r="A8" s="1" t="s">
        <v>17</v>
      </c>
      <c r="B8" s="1">
        <v>81785.281299999901</v>
      </c>
      <c r="C8" s="1">
        <v>81762.146900000007</v>
      </c>
      <c r="D8" s="1">
        <v>81658.977900000202</v>
      </c>
      <c r="E8" s="1">
        <v>81768.328399999999</v>
      </c>
      <c r="F8" s="1">
        <v>81674.7858000001</v>
      </c>
      <c r="G8" s="1">
        <v>81917.065499999997</v>
      </c>
      <c r="H8" s="1">
        <v>81683.545999999595</v>
      </c>
      <c r="I8" s="1">
        <v>81496.725800000102</v>
      </c>
      <c r="J8" s="1">
        <v>81602.503099999303</v>
      </c>
      <c r="K8" s="1">
        <v>81719.796100000807</v>
      </c>
      <c r="L8" s="1">
        <f t="shared" si="0"/>
        <v>81706.915680000006</v>
      </c>
      <c r="M8" s="1">
        <f t="shared" si="1"/>
        <v>81496.725800000102</v>
      </c>
      <c r="N8" s="1">
        <f t="shared" si="2"/>
        <v>81917.065499999997</v>
      </c>
    </row>
    <row r="9" spans="1:14" x14ac:dyDescent="0.25">
      <c r="A9" s="1" t="s">
        <v>18</v>
      </c>
      <c r="B9" s="1">
        <v>117828.0246</v>
      </c>
      <c r="C9" s="1">
        <v>117655.48089999901</v>
      </c>
      <c r="D9" s="1">
        <v>127101.765399999</v>
      </c>
      <c r="E9" s="1">
        <v>130875.0433</v>
      </c>
      <c r="F9" s="1">
        <v>131811.77579999901</v>
      </c>
      <c r="G9" s="1">
        <v>137030.62210000001</v>
      </c>
      <c r="H9" s="1">
        <v>140761.73309999899</v>
      </c>
      <c r="I9" s="1">
        <v>137151.9411</v>
      </c>
      <c r="J9" s="1">
        <v>141003.76</v>
      </c>
      <c r="K9" s="1">
        <v>140680.16779999901</v>
      </c>
      <c r="L9" s="1">
        <f t="shared" si="0"/>
        <v>132190.03140999953</v>
      </c>
      <c r="M9" s="1">
        <f t="shared" si="1"/>
        <v>117655.48089999901</v>
      </c>
      <c r="N9" s="1">
        <f t="shared" si="2"/>
        <v>141003.76</v>
      </c>
    </row>
    <row r="10" spans="1:14" x14ac:dyDescent="0.25">
      <c r="A10" s="1" t="s">
        <v>19</v>
      </c>
      <c r="B10" s="1">
        <v>187304.53189999901</v>
      </c>
      <c r="C10" s="1">
        <v>179762.456899999</v>
      </c>
      <c r="D10" s="1">
        <v>177278.725899999</v>
      </c>
      <c r="E10" s="1">
        <v>179379.37820000001</v>
      </c>
      <c r="F10" s="1">
        <v>160790.745399999</v>
      </c>
      <c r="G10" s="1">
        <v>160041.40179999999</v>
      </c>
      <c r="H10" s="1">
        <v>160358.48299999899</v>
      </c>
      <c r="I10" s="1">
        <v>160261.285</v>
      </c>
      <c r="J10" s="1">
        <v>160307.6225</v>
      </c>
      <c r="K10" s="1">
        <v>160653.581199999</v>
      </c>
      <c r="L10" s="1">
        <f t="shared" si="0"/>
        <v>168613.82117999939</v>
      </c>
      <c r="M10" s="1">
        <f t="shared" si="1"/>
        <v>160041.40179999999</v>
      </c>
      <c r="N10" s="1">
        <f t="shared" si="2"/>
        <v>187304.53189999901</v>
      </c>
    </row>
    <row r="11" spans="1:14" x14ac:dyDescent="0.25">
      <c r="A11" s="1" t="s">
        <v>20</v>
      </c>
      <c r="B11" s="1">
        <v>208715.834199998</v>
      </c>
      <c r="C11" s="1">
        <v>209682.83859999999</v>
      </c>
      <c r="D11" s="1">
        <v>209327.08889999901</v>
      </c>
      <c r="E11" s="1">
        <v>208927.532299999</v>
      </c>
      <c r="F11" s="1">
        <v>209285.67029999901</v>
      </c>
      <c r="G11" s="1">
        <v>208977.1312</v>
      </c>
      <c r="H11" s="1">
        <v>208686.9339</v>
      </c>
      <c r="I11" s="1">
        <v>208667.55829999899</v>
      </c>
      <c r="J11" s="1">
        <v>209773.407299999</v>
      </c>
      <c r="K11" s="1">
        <v>208888.47739999901</v>
      </c>
      <c r="L11" s="1">
        <f t="shared" si="0"/>
        <v>209093.24723999918</v>
      </c>
      <c r="M11" s="1">
        <f t="shared" si="1"/>
        <v>208667.55829999899</v>
      </c>
      <c r="N11" s="1">
        <f t="shared" si="2"/>
        <v>209773.407299999</v>
      </c>
    </row>
    <row r="12" spans="1:14" x14ac:dyDescent="0.25">
      <c r="A12" s="1" t="s">
        <v>21</v>
      </c>
      <c r="B12" s="1">
        <v>264760.38119999802</v>
      </c>
      <c r="C12" s="1">
        <v>264811.52539999899</v>
      </c>
      <c r="D12" s="1">
        <v>265247.59910000098</v>
      </c>
      <c r="E12" s="1">
        <v>268260.5526</v>
      </c>
      <c r="F12" s="1">
        <v>270186.77539999899</v>
      </c>
      <c r="G12" s="1">
        <v>271504.01199999801</v>
      </c>
      <c r="H12" s="1">
        <v>270861.44769999897</v>
      </c>
      <c r="I12" s="1">
        <v>271345.10499999998</v>
      </c>
      <c r="J12" s="1">
        <v>271187.04849999899</v>
      </c>
      <c r="K12" s="1">
        <v>273079.8309</v>
      </c>
      <c r="L12" s="1">
        <f t="shared" si="0"/>
        <v>269124.42777999927</v>
      </c>
      <c r="M12" s="1">
        <f t="shared" si="1"/>
        <v>264760.38119999802</v>
      </c>
      <c r="N12" s="1">
        <f t="shared" si="2"/>
        <v>273079.8309</v>
      </c>
    </row>
    <row r="13" spans="1:14" x14ac:dyDescent="0.25">
      <c r="A13" s="1" t="s">
        <v>22</v>
      </c>
      <c r="B13" s="1">
        <v>330151.30339999998</v>
      </c>
      <c r="C13" s="1">
        <v>326572.66779999901</v>
      </c>
      <c r="D13" s="1">
        <v>327430.4129</v>
      </c>
      <c r="E13" s="1">
        <v>328001.005999999</v>
      </c>
      <c r="F13" s="1">
        <v>327480.37950000103</v>
      </c>
      <c r="G13" s="1">
        <v>327911.00209999998</v>
      </c>
      <c r="H13" s="1">
        <v>327208.70969999902</v>
      </c>
      <c r="I13" s="1">
        <v>327848.99859999801</v>
      </c>
      <c r="J13" s="1">
        <v>327659.06880000001</v>
      </c>
      <c r="K13" s="1">
        <v>327297.61079999898</v>
      </c>
      <c r="L13" s="1">
        <f t="shared" si="0"/>
        <v>327756.1159599995</v>
      </c>
      <c r="M13" s="1">
        <f t="shared" si="1"/>
        <v>326572.66779999901</v>
      </c>
      <c r="N13" s="1">
        <f t="shared" si="2"/>
        <v>330151.30339999998</v>
      </c>
    </row>
    <row r="14" spans="1:14" s="2" customFormat="1" x14ac:dyDescent="0.25">
      <c r="A14" s="4" t="s">
        <v>23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 t="e">
        <f t="shared" si="0"/>
        <v>#DIV/0!</v>
      </c>
      <c r="M14" s="5">
        <f t="shared" si="1"/>
        <v>0</v>
      </c>
      <c r="N14" s="5">
        <f t="shared" si="2"/>
        <v>0</v>
      </c>
    </row>
    <row r="15" spans="1:14" x14ac:dyDescent="0.25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1" t="s">
        <v>10</v>
      </c>
      <c r="K15" s="1" t="s">
        <v>11</v>
      </c>
      <c r="L15" s="1" t="s">
        <v>31</v>
      </c>
      <c r="M15" s="1" t="s">
        <v>32</v>
      </c>
      <c r="N15" s="1" t="s">
        <v>33</v>
      </c>
    </row>
    <row r="16" spans="1:14" x14ac:dyDescent="0.25">
      <c r="A16" s="1" t="s">
        <v>12</v>
      </c>
      <c r="B16" s="1">
        <v>5.1199998706579201E-2</v>
      </c>
      <c r="C16" s="1">
        <v>6.0999989509582502E-3</v>
      </c>
      <c r="D16" s="1">
        <v>1.3700000941753301E-2</v>
      </c>
      <c r="E16" s="1">
        <v>5.4999999701976698E-3</v>
      </c>
      <c r="F16" s="1">
        <v>3.2999999821186001E-3</v>
      </c>
      <c r="G16" s="1">
        <v>5.8999992907047202E-3</v>
      </c>
      <c r="H16" s="1">
        <v>3.6000013351440399E-3</v>
      </c>
      <c r="I16" s="1">
        <v>3.6000013351440399E-3</v>
      </c>
      <c r="J16" s="1">
        <v>2.6999972760677299E-3</v>
      </c>
      <c r="K16" s="1">
        <v>3.8000009953975599E-3</v>
      </c>
      <c r="L16" s="1">
        <f t="shared" ref="L16:L26" si="3">AVERAGE(B16:K16)</f>
        <v>9.9399998784065122E-3</v>
      </c>
      <c r="M16" s="1">
        <f t="shared" ref="M16:M27" si="4">MIN(B16:K16)</f>
        <v>2.6999972760677299E-3</v>
      </c>
      <c r="N16" s="1">
        <f t="shared" ref="N16:N27" si="5">MAX(B16:K16)</f>
        <v>5.1199998706579201E-2</v>
      </c>
    </row>
    <row r="17" spans="1:14" x14ac:dyDescent="0.25">
      <c r="A17" s="1" t="s">
        <v>13</v>
      </c>
      <c r="B17" s="1">
        <v>5057.0786000005901</v>
      </c>
      <c r="C17" s="1">
        <v>5513.1979999989198</v>
      </c>
      <c r="D17" s="1">
        <v>5464.7111999988501</v>
      </c>
      <c r="E17" s="1">
        <v>5501.0703999996103</v>
      </c>
      <c r="F17" s="1">
        <v>5046.7807000018602</v>
      </c>
      <c r="G17" s="1">
        <v>5087.9664999991601</v>
      </c>
      <c r="H17" s="1">
        <v>5313.4697000011802</v>
      </c>
      <c r="I17" s="1">
        <v>5048.9041000008501</v>
      </c>
      <c r="J17" s="1">
        <v>5046.0734999999404</v>
      </c>
      <c r="K17" s="1">
        <v>5094.5427999980702</v>
      </c>
      <c r="L17" s="1">
        <f t="shared" si="3"/>
        <v>5217.3795499999023</v>
      </c>
      <c r="M17" s="1">
        <f t="shared" si="4"/>
        <v>5046.0734999999404</v>
      </c>
      <c r="N17" s="1">
        <f t="shared" si="5"/>
        <v>5513.1979999989198</v>
      </c>
    </row>
    <row r="18" spans="1:14" x14ac:dyDescent="0.25">
      <c r="A18" s="1" t="s">
        <v>14</v>
      </c>
      <c r="B18" s="1">
        <v>20201.050799999299</v>
      </c>
      <c r="C18" s="1">
        <v>20213.326000001201</v>
      </c>
      <c r="D18" s="1">
        <v>22041.2547000013</v>
      </c>
      <c r="E18" s="1">
        <v>22159.2641000002</v>
      </c>
      <c r="F18" s="1">
        <v>20510.080299999499</v>
      </c>
      <c r="G18" s="1">
        <v>21237.669500000698</v>
      </c>
      <c r="H18" s="1">
        <v>21996.820599999199</v>
      </c>
      <c r="I18" s="1">
        <v>22082.9867000021</v>
      </c>
      <c r="J18" s="1">
        <v>21973.306799996601</v>
      </c>
      <c r="K18" s="1">
        <v>20380.6968000009</v>
      </c>
      <c r="L18" s="1">
        <f t="shared" si="3"/>
        <v>21279.645630000101</v>
      </c>
      <c r="M18" s="1">
        <f t="shared" si="4"/>
        <v>20201.050799999299</v>
      </c>
      <c r="N18" s="1">
        <f t="shared" si="5"/>
        <v>22159.2641000002</v>
      </c>
    </row>
    <row r="19" spans="1:14" x14ac:dyDescent="0.25">
      <c r="A19" s="1" t="s">
        <v>15</v>
      </c>
      <c r="B19" s="1">
        <v>48999.153900001198</v>
      </c>
      <c r="C19" s="1">
        <v>49436.578099999497</v>
      </c>
      <c r="D19" s="1">
        <v>49594.932599999003</v>
      </c>
      <c r="E19" s="1">
        <v>48906.477200001398</v>
      </c>
      <c r="F19" s="1">
        <v>49313.690000001297</v>
      </c>
      <c r="G19" s="1">
        <v>49305.989199999698</v>
      </c>
      <c r="H19" s="1">
        <v>49875.568900000297</v>
      </c>
      <c r="I19" s="1">
        <v>47787.314599998201</v>
      </c>
      <c r="J19" s="1">
        <v>49093.941700000301</v>
      </c>
      <c r="K19" s="1">
        <v>49765.736999999703</v>
      </c>
      <c r="L19" s="1">
        <f t="shared" si="3"/>
        <v>49207.938320000059</v>
      </c>
      <c r="M19" s="1">
        <f t="shared" si="4"/>
        <v>47787.314599998201</v>
      </c>
      <c r="N19" s="1">
        <f t="shared" si="5"/>
        <v>49875.568900000297</v>
      </c>
    </row>
    <row r="20" spans="1:14" x14ac:dyDescent="0.25">
      <c r="A20" s="1" t="s">
        <v>16</v>
      </c>
      <c r="B20" s="1">
        <v>87823.116900000707</v>
      </c>
      <c r="C20" s="1">
        <v>87957.963099997403</v>
      </c>
      <c r="D20" s="1">
        <v>87204.237300000997</v>
      </c>
      <c r="E20" s="1">
        <v>87843.347399998398</v>
      </c>
      <c r="F20" s="1">
        <v>84885.639399997803</v>
      </c>
      <c r="G20" s="1">
        <v>82430.093400001497</v>
      </c>
      <c r="H20" s="1">
        <v>86356.124899998307</v>
      </c>
      <c r="I20" s="1">
        <v>88528.221999999107</v>
      </c>
      <c r="J20" s="1">
        <v>87859.579099997805</v>
      </c>
      <c r="K20" s="1">
        <v>88240.584300000206</v>
      </c>
      <c r="L20" s="1">
        <f t="shared" si="3"/>
        <v>86912.89077999923</v>
      </c>
      <c r="M20" s="1">
        <f t="shared" si="4"/>
        <v>82430.093400001497</v>
      </c>
      <c r="N20" s="1">
        <f t="shared" si="5"/>
        <v>88528.221999999107</v>
      </c>
    </row>
    <row r="21" spans="1:14" x14ac:dyDescent="0.25">
      <c r="A21" s="1" t="s">
        <v>17</v>
      </c>
      <c r="B21" s="1">
        <v>136787.258900001</v>
      </c>
      <c r="C21" s="1">
        <v>136899.95189999699</v>
      </c>
      <c r="D21" s="1">
        <v>136202.82129999899</v>
      </c>
      <c r="E21" s="1">
        <v>136627.819700002</v>
      </c>
      <c r="F21" s="1">
        <v>136511.17669999899</v>
      </c>
      <c r="G21" s="1">
        <v>136814.709800001</v>
      </c>
      <c r="H21" s="1">
        <v>135021.78289999801</v>
      </c>
      <c r="I21" s="1">
        <v>136267.9626</v>
      </c>
      <c r="J21" s="1">
        <v>136838.263199999</v>
      </c>
      <c r="K21" s="1">
        <v>136608.107499998</v>
      </c>
      <c r="L21" s="1">
        <f t="shared" si="3"/>
        <v>136457.9854499994</v>
      </c>
      <c r="M21" s="1">
        <f t="shared" si="4"/>
        <v>135021.78289999801</v>
      </c>
      <c r="N21" s="1">
        <f t="shared" si="5"/>
        <v>136899.95189999699</v>
      </c>
    </row>
    <row r="22" spans="1:14" x14ac:dyDescent="0.25">
      <c r="A22" s="1" t="s">
        <v>18</v>
      </c>
      <c r="B22" s="1">
        <v>194225.44800000201</v>
      </c>
      <c r="C22" s="1">
        <v>192134.4901</v>
      </c>
      <c r="D22" s="1">
        <v>194759.95089999901</v>
      </c>
      <c r="E22" s="1">
        <v>193809.15119999999</v>
      </c>
      <c r="F22" s="1">
        <v>197131.839699998</v>
      </c>
      <c r="G22" s="1">
        <v>196974.552999999</v>
      </c>
      <c r="H22" s="1">
        <v>197169.01350000099</v>
      </c>
      <c r="I22" s="1">
        <v>197158.6893</v>
      </c>
      <c r="J22" s="1">
        <v>196752.02170000199</v>
      </c>
      <c r="K22" s="1">
        <v>196903.467199999</v>
      </c>
      <c r="L22" s="1">
        <f t="shared" si="3"/>
        <v>195701.86246</v>
      </c>
      <c r="M22" s="1">
        <f t="shared" si="4"/>
        <v>192134.4901</v>
      </c>
      <c r="N22" s="1">
        <f t="shared" si="5"/>
        <v>197169.01350000099</v>
      </c>
    </row>
    <row r="23" spans="1:14" x14ac:dyDescent="0.25">
      <c r="A23" s="1" t="s">
        <v>19</v>
      </c>
      <c r="B23" s="1">
        <v>267360.78069999802</v>
      </c>
      <c r="C23" s="1">
        <v>268129.31359999999</v>
      </c>
      <c r="D23" s="1">
        <v>268082.43310000002</v>
      </c>
      <c r="E23" s="1">
        <v>268550.81670000002</v>
      </c>
      <c r="F23" s="1">
        <v>266447.61790000199</v>
      </c>
      <c r="G23" s="1">
        <v>267840.23510000098</v>
      </c>
      <c r="H23" s="1">
        <v>268639.0821</v>
      </c>
      <c r="I23" s="1">
        <v>268270.29309999902</v>
      </c>
      <c r="J23" s="1">
        <v>265009.027599997</v>
      </c>
      <c r="K23" s="1">
        <v>268586.6838</v>
      </c>
      <c r="L23" s="1">
        <f t="shared" si="3"/>
        <v>267691.6283699997</v>
      </c>
      <c r="M23" s="1">
        <f t="shared" si="4"/>
        <v>265009.027599997</v>
      </c>
      <c r="N23" s="1">
        <f t="shared" si="5"/>
        <v>268639.0821</v>
      </c>
    </row>
    <row r="24" spans="1:14" x14ac:dyDescent="0.25">
      <c r="A24" s="1" t="s">
        <v>20</v>
      </c>
      <c r="B24" s="1">
        <v>345020.50169999897</v>
      </c>
      <c r="C24" s="1">
        <v>349541.75960000203</v>
      </c>
      <c r="D24" s="1">
        <v>351631.47199999902</v>
      </c>
      <c r="E24" s="1">
        <v>350262.34490000003</v>
      </c>
      <c r="F24" s="1">
        <v>349354.065399996</v>
      </c>
      <c r="G24" s="1">
        <v>347407.641599997</v>
      </c>
      <c r="H24" s="1">
        <v>351304.1398</v>
      </c>
      <c r="I24" s="1">
        <v>350173.93310000002</v>
      </c>
      <c r="J24" s="1">
        <v>350081.59950000001</v>
      </c>
      <c r="K24" s="1">
        <v>350478.80550000002</v>
      </c>
      <c r="L24" s="1">
        <f t="shared" si="3"/>
        <v>349525.62630999938</v>
      </c>
      <c r="M24" s="1">
        <f t="shared" si="4"/>
        <v>345020.50169999897</v>
      </c>
      <c r="N24" s="1">
        <f t="shared" si="5"/>
        <v>351631.47199999902</v>
      </c>
    </row>
    <row r="25" spans="1:14" x14ac:dyDescent="0.25">
      <c r="A25" s="1" t="s">
        <v>21</v>
      </c>
      <c r="B25" s="1">
        <v>446290.69159999798</v>
      </c>
      <c r="C25" s="1">
        <v>429399.29830000101</v>
      </c>
      <c r="D25" s="1">
        <v>445600.00230000098</v>
      </c>
      <c r="E25" s="1">
        <v>446023.26139999903</v>
      </c>
      <c r="F25" s="1">
        <v>443985.56850000098</v>
      </c>
      <c r="G25" s="1">
        <v>445930.835599999</v>
      </c>
      <c r="H25" s="1">
        <v>466046.95420000301</v>
      </c>
      <c r="I25" s="1">
        <v>456823.10059999599</v>
      </c>
      <c r="J25" s="1">
        <v>444598.99990000197</v>
      </c>
      <c r="K25" s="1">
        <v>445957.04939999798</v>
      </c>
      <c r="L25" s="1">
        <f t="shared" si="3"/>
        <v>447065.57617999974</v>
      </c>
      <c r="M25" s="1">
        <f t="shared" si="4"/>
        <v>429399.29830000101</v>
      </c>
      <c r="N25" s="1">
        <f t="shared" si="5"/>
        <v>466046.95420000301</v>
      </c>
    </row>
    <row r="26" spans="1:14" x14ac:dyDescent="0.25">
      <c r="A26" s="1" t="s">
        <v>22</v>
      </c>
      <c r="B26" s="1">
        <v>551243.75720000197</v>
      </c>
      <c r="C26" s="1">
        <v>552366.19220000098</v>
      </c>
      <c r="D26" s="1">
        <v>543695.04810000199</v>
      </c>
      <c r="E26" s="1">
        <v>554440.99880000204</v>
      </c>
      <c r="F26" s="1">
        <v>553583.69749999698</v>
      </c>
      <c r="G26" s="1">
        <v>547792.80290000106</v>
      </c>
      <c r="H26" s="1">
        <v>508282.10780000599</v>
      </c>
      <c r="I26" s="1">
        <v>553516.81049999595</v>
      </c>
      <c r="J26" s="1">
        <v>548723.30630000599</v>
      </c>
      <c r="K26" s="1">
        <v>561572.30989999999</v>
      </c>
      <c r="L26" s="1">
        <f t="shared" si="3"/>
        <v>547521.70312000124</v>
      </c>
      <c r="M26" s="1">
        <f t="shared" si="4"/>
        <v>508282.10780000599</v>
      </c>
      <c r="N26" s="1">
        <f t="shared" si="5"/>
        <v>561572.30989999999</v>
      </c>
    </row>
    <row r="27" spans="1:14" s="2" customFormat="1" x14ac:dyDescent="0.25">
      <c r="A27" s="4" t="s">
        <v>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 t="e">
        <f t="shared" ref="L27" si="6">AVERAGE(B27:K27)</f>
        <v>#DIV/0!</v>
      </c>
      <c r="M27" s="5">
        <f t="shared" si="4"/>
        <v>0</v>
      </c>
      <c r="N27" s="5">
        <f t="shared" si="5"/>
        <v>0</v>
      </c>
    </row>
    <row r="28" spans="1:14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I28" s="1" t="s">
        <v>9</v>
      </c>
      <c r="J28" s="1" t="s">
        <v>10</v>
      </c>
      <c r="K28" s="1" t="s">
        <v>11</v>
      </c>
      <c r="L28" s="1" t="s">
        <v>31</v>
      </c>
      <c r="M28" s="1" t="s">
        <v>32</v>
      </c>
      <c r="N28" s="1" t="s">
        <v>33</v>
      </c>
    </row>
    <row r="29" spans="1:14" x14ac:dyDescent="0.25">
      <c r="A29" s="1" t="s">
        <v>12</v>
      </c>
      <c r="B29" s="1">
        <v>5.5199999827891498E-2</v>
      </c>
      <c r="C29" s="1">
        <v>3.7999995984137002E-3</v>
      </c>
      <c r="D29" s="1">
        <v>3.2000001519918398E-3</v>
      </c>
      <c r="E29" s="1">
        <v>3.50000010803341E-3</v>
      </c>
      <c r="F29" s="1">
        <v>7.6000001281499802E-3</v>
      </c>
      <c r="G29" s="1">
        <v>1.17000001482665E-2</v>
      </c>
      <c r="H29" s="1">
        <v>3.7099999841302599E-2</v>
      </c>
      <c r="I29" s="1">
        <v>5.7000000961124897E-3</v>
      </c>
      <c r="J29" s="1">
        <v>4.6999999321997096E-3</v>
      </c>
      <c r="K29" s="1">
        <v>3.1999996863305499E-3</v>
      </c>
      <c r="L29" s="1">
        <f t="shared" ref="L29:L40" si="7">AVERAGE(B29:K29)</f>
        <v>1.356999995186923E-2</v>
      </c>
      <c r="M29" s="1">
        <f t="shared" ref="M29:M40" si="8">MIN(B29:K29)</f>
        <v>3.1999996863305499E-3</v>
      </c>
      <c r="N29" s="1">
        <f t="shared" ref="N29:N40" si="9">MAX(B29:K29)</f>
        <v>5.5199999827891498E-2</v>
      </c>
    </row>
    <row r="30" spans="1:14" x14ac:dyDescent="0.25">
      <c r="A30" s="1" t="s">
        <v>13</v>
      </c>
      <c r="B30" s="1">
        <v>46.515899999998503</v>
      </c>
      <c r="C30" s="1">
        <v>42.169100000057298</v>
      </c>
      <c r="D30" s="1">
        <v>36.198700000066303</v>
      </c>
      <c r="E30" s="1">
        <v>40.721999999601302</v>
      </c>
      <c r="F30" s="1">
        <v>35.467499999795102</v>
      </c>
      <c r="G30" s="1">
        <v>40.199899999890398</v>
      </c>
      <c r="H30" s="1">
        <v>35.164499999955297</v>
      </c>
      <c r="I30" s="1">
        <v>35.558900000061797</v>
      </c>
      <c r="J30" s="1">
        <v>35.212200000416402</v>
      </c>
      <c r="K30" s="1">
        <v>35.697599999606602</v>
      </c>
      <c r="L30" s="1">
        <f t="shared" si="7"/>
        <v>38.290629999944905</v>
      </c>
      <c r="M30" s="1">
        <f t="shared" si="8"/>
        <v>35.164499999955297</v>
      </c>
      <c r="N30" s="1">
        <f t="shared" si="9"/>
        <v>46.515899999998503</v>
      </c>
    </row>
    <row r="31" spans="1:14" x14ac:dyDescent="0.25">
      <c r="A31" s="1" t="s">
        <v>14</v>
      </c>
      <c r="B31" s="1">
        <v>74.716200000140802</v>
      </c>
      <c r="C31" s="1">
        <v>75.331600000150502</v>
      </c>
      <c r="D31" s="1">
        <v>74.955699999816702</v>
      </c>
      <c r="E31" s="1">
        <v>80.429699999745907</v>
      </c>
      <c r="F31" s="1">
        <v>76.777000000234693</v>
      </c>
      <c r="G31" s="1">
        <v>74.222399999853195</v>
      </c>
      <c r="H31" s="1">
        <v>74.417200000025304</v>
      </c>
      <c r="I31" s="1">
        <v>76.150399999692993</v>
      </c>
      <c r="J31" s="1">
        <v>75.292799999937401</v>
      </c>
      <c r="K31" s="1">
        <v>74.368599999696002</v>
      </c>
      <c r="L31" s="1">
        <f t="shared" si="7"/>
        <v>75.666159999929363</v>
      </c>
      <c r="M31" s="1">
        <f t="shared" si="8"/>
        <v>74.222399999853195</v>
      </c>
      <c r="N31" s="1">
        <f t="shared" si="9"/>
        <v>80.429699999745907</v>
      </c>
    </row>
    <row r="32" spans="1:14" x14ac:dyDescent="0.25">
      <c r="A32" s="1" t="s">
        <v>15</v>
      </c>
      <c r="B32" s="1">
        <v>126.331400000024</v>
      </c>
      <c r="C32" s="1">
        <v>130.41779999993699</v>
      </c>
      <c r="D32" s="1">
        <v>132.188099999912</v>
      </c>
      <c r="E32" s="1">
        <v>137.91410000016899</v>
      </c>
      <c r="F32" s="1">
        <v>134.217100000008</v>
      </c>
      <c r="G32" s="1">
        <v>129.75790000008399</v>
      </c>
      <c r="H32" s="1">
        <v>129.36450000014099</v>
      </c>
      <c r="I32" s="1">
        <v>130.47399999992899</v>
      </c>
      <c r="J32" s="1">
        <v>128.788800000213</v>
      </c>
      <c r="K32" s="1">
        <v>131.429700000211</v>
      </c>
      <c r="L32" s="1">
        <f t="shared" si="7"/>
        <v>131.0883400000628</v>
      </c>
      <c r="M32" s="1">
        <f t="shared" si="8"/>
        <v>126.331400000024</v>
      </c>
      <c r="N32" s="1">
        <f t="shared" si="9"/>
        <v>137.91410000016899</v>
      </c>
    </row>
    <row r="33" spans="1:14" x14ac:dyDescent="0.25">
      <c r="A33" s="1" t="s">
        <v>16</v>
      </c>
      <c r="B33" s="1">
        <v>173.49980000033901</v>
      </c>
      <c r="C33" s="1">
        <v>178.452800000086</v>
      </c>
      <c r="D33" s="1">
        <v>176.69209999963601</v>
      </c>
      <c r="E33" s="1">
        <v>175.90810000011601</v>
      </c>
      <c r="F33" s="1">
        <v>176.28649999992899</v>
      </c>
      <c r="G33" s="1">
        <v>176.376600000076</v>
      </c>
      <c r="H33" s="1">
        <v>173.09769999980901</v>
      </c>
      <c r="I33" s="1">
        <v>172.34079999988899</v>
      </c>
      <c r="J33" s="1">
        <v>177.30810000002299</v>
      </c>
      <c r="K33" s="1">
        <v>176.707500000018</v>
      </c>
      <c r="L33" s="1">
        <f t="shared" si="7"/>
        <v>175.6669999999921</v>
      </c>
      <c r="M33" s="1">
        <f t="shared" si="8"/>
        <v>172.34079999988899</v>
      </c>
      <c r="N33" s="1">
        <f t="shared" si="9"/>
        <v>178.452800000086</v>
      </c>
    </row>
    <row r="34" spans="1:14" x14ac:dyDescent="0.25">
      <c r="A34" s="1" t="s">
        <v>17</v>
      </c>
      <c r="B34" s="1">
        <v>228.74699999997301</v>
      </c>
      <c r="C34" s="1">
        <v>228.311699999962</v>
      </c>
      <c r="D34" s="1">
        <v>231.622700000181</v>
      </c>
      <c r="E34" s="1">
        <v>223.45470000011801</v>
      </c>
      <c r="F34" s="1">
        <v>227.59239999996399</v>
      </c>
      <c r="G34" s="1">
        <v>222.19439999991999</v>
      </c>
      <c r="H34" s="1">
        <v>226.11609999975099</v>
      </c>
      <c r="I34" s="1">
        <v>220.58100000023799</v>
      </c>
      <c r="J34" s="1">
        <v>228.22369999997301</v>
      </c>
      <c r="K34" s="1">
        <v>222.76009999960601</v>
      </c>
      <c r="L34" s="1">
        <f t="shared" si="7"/>
        <v>225.96037999996861</v>
      </c>
      <c r="M34" s="1">
        <f t="shared" si="8"/>
        <v>220.58100000023799</v>
      </c>
      <c r="N34" s="1">
        <f t="shared" si="9"/>
        <v>231.622700000181</v>
      </c>
    </row>
    <row r="35" spans="1:14" x14ac:dyDescent="0.25">
      <c r="A35" s="1" t="s">
        <v>18</v>
      </c>
      <c r="B35" s="1">
        <v>271.26759999990401</v>
      </c>
      <c r="C35" s="1">
        <v>276.11070000007697</v>
      </c>
      <c r="D35" s="1">
        <v>282.08160000014999</v>
      </c>
      <c r="E35" s="1">
        <v>269.87850000057301</v>
      </c>
      <c r="F35" s="1">
        <v>279.14999999944098</v>
      </c>
      <c r="G35" s="1">
        <v>277.82170000020398</v>
      </c>
      <c r="H35" s="1">
        <v>276.21010000072403</v>
      </c>
      <c r="I35" s="1">
        <v>275.84210000000797</v>
      </c>
      <c r="J35" s="1">
        <v>277.95000000018598</v>
      </c>
      <c r="K35" s="1">
        <v>278.118200000375</v>
      </c>
      <c r="L35" s="1">
        <f t="shared" si="7"/>
        <v>276.44305000016413</v>
      </c>
      <c r="M35" s="1">
        <f t="shared" si="8"/>
        <v>269.87850000057301</v>
      </c>
      <c r="N35" s="1">
        <f t="shared" si="9"/>
        <v>282.08160000014999</v>
      </c>
    </row>
    <row r="36" spans="1:14" x14ac:dyDescent="0.25">
      <c r="A36" s="1" t="s">
        <v>19</v>
      </c>
      <c r="B36" s="1">
        <v>321.18350000027499</v>
      </c>
      <c r="C36" s="1">
        <v>312.21100000012598</v>
      </c>
      <c r="D36" s="1">
        <v>308.78419999964501</v>
      </c>
      <c r="E36" s="1">
        <v>312.59279999975098</v>
      </c>
      <c r="F36" s="1">
        <v>315.52639999985598</v>
      </c>
      <c r="G36" s="1">
        <v>306.42609999980698</v>
      </c>
      <c r="H36" s="1">
        <v>307.518100000917</v>
      </c>
      <c r="I36" s="1">
        <v>311.57379999942998</v>
      </c>
      <c r="J36" s="1">
        <v>311.01770000159701</v>
      </c>
      <c r="K36" s="1">
        <v>309.44160000048498</v>
      </c>
      <c r="L36" s="1">
        <f t="shared" si="7"/>
        <v>311.62752000018884</v>
      </c>
      <c r="M36" s="1">
        <f t="shared" si="8"/>
        <v>306.42609999980698</v>
      </c>
      <c r="N36" s="1">
        <f t="shared" si="9"/>
        <v>321.18350000027499</v>
      </c>
    </row>
    <row r="37" spans="1:14" x14ac:dyDescent="0.25">
      <c r="A37" s="1" t="s">
        <v>20</v>
      </c>
      <c r="B37" s="1">
        <v>369.81140000000499</v>
      </c>
      <c r="C37" s="1">
        <v>366.520699998363</v>
      </c>
      <c r="D37" s="1">
        <v>364.77469999901899</v>
      </c>
      <c r="E37" s="1">
        <v>365.19000000134099</v>
      </c>
      <c r="F37" s="1">
        <v>366.62030000053301</v>
      </c>
      <c r="G37" s="1">
        <v>371.975700000301</v>
      </c>
      <c r="H37" s="1">
        <v>361.594599999487</v>
      </c>
      <c r="I37" s="1">
        <v>366.53640000149602</v>
      </c>
      <c r="J37" s="1">
        <v>366.56199999898598</v>
      </c>
      <c r="K37" s="1">
        <v>361.39360000006798</v>
      </c>
      <c r="L37" s="1">
        <f t="shared" si="7"/>
        <v>366.09793999995992</v>
      </c>
      <c r="M37" s="1">
        <f t="shared" si="8"/>
        <v>361.39360000006798</v>
      </c>
      <c r="N37" s="1">
        <f t="shared" si="9"/>
        <v>371.975700000301</v>
      </c>
    </row>
    <row r="38" spans="1:14" x14ac:dyDescent="0.25">
      <c r="A38" s="1" t="s">
        <v>21</v>
      </c>
      <c r="B38" s="1">
        <v>409.56149999983597</v>
      </c>
      <c r="C38" s="1">
        <v>425.770800000056</v>
      </c>
      <c r="D38" s="1">
        <v>416.13449999876298</v>
      </c>
      <c r="E38" s="1">
        <v>413.273400001227</v>
      </c>
      <c r="F38" s="1">
        <v>419.25310000032101</v>
      </c>
      <c r="G38" s="1">
        <v>412.64790000021401</v>
      </c>
      <c r="H38" s="1">
        <v>417.80229999869999</v>
      </c>
      <c r="I38" s="1">
        <v>412.207499999552</v>
      </c>
      <c r="J38" s="1">
        <v>409.82310000061898</v>
      </c>
      <c r="K38" s="1">
        <v>421.49110000021699</v>
      </c>
      <c r="L38" s="1">
        <f t="shared" si="7"/>
        <v>415.79651999995048</v>
      </c>
      <c r="M38" s="1">
        <f t="shared" si="8"/>
        <v>409.56149999983597</v>
      </c>
      <c r="N38" s="1">
        <f t="shared" si="9"/>
        <v>425.770800000056</v>
      </c>
    </row>
    <row r="39" spans="1:14" x14ac:dyDescent="0.25">
      <c r="A39" s="1" t="s">
        <v>22</v>
      </c>
      <c r="B39" s="1">
        <v>458.42479999922199</v>
      </c>
      <c r="C39" s="1">
        <v>453.85690000094399</v>
      </c>
      <c r="D39" s="1">
        <v>456.58100000023802</v>
      </c>
      <c r="E39" s="1">
        <v>459.44089999981202</v>
      </c>
      <c r="F39" s="1">
        <v>479.43439999967802</v>
      </c>
      <c r="G39" s="1">
        <v>458.44720000028599</v>
      </c>
      <c r="H39" s="1">
        <v>453.31599999964197</v>
      </c>
      <c r="I39" s="1">
        <v>460.99420000053902</v>
      </c>
      <c r="J39" s="1">
        <v>457.53219999931702</v>
      </c>
      <c r="K39" s="1">
        <v>455.32770000025602</v>
      </c>
      <c r="L39" s="1">
        <f t="shared" si="7"/>
        <v>459.33552999999335</v>
      </c>
      <c r="M39" s="1">
        <f t="shared" si="8"/>
        <v>453.31599999964197</v>
      </c>
      <c r="N39" s="1">
        <f t="shared" si="9"/>
        <v>479.43439999967802</v>
      </c>
    </row>
    <row r="40" spans="1:14" s="2" customFormat="1" x14ac:dyDescent="0.25">
      <c r="A40" s="4" t="s">
        <v>25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 t="e">
        <f t="shared" si="7"/>
        <v>#DIV/0!</v>
      </c>
      <c r="M40" s="5">
        <f t="shared" si="8"/>
        <v>0</v>
      </c>
      <c r="N40" s="5">
        <f t="shared" si="9"/>
        <v>0</v>
      </c>
    </row>
    <row r="41" spans="1:14" x14ac:dyDescent="0.25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  <c r="H41" s="1" t="s">
        <v>8</v>
      </c>
      <c r="I41" s="1" t="s">
        <v>9</v>
      </c>
      <c r="J41" s="1" t="s">
        <v>10</v>
      </c>
      <c r="K41" s="1" t="s">
        <v>11</v>
      </c>
      <c r="L41" s="1" t="s">
        <v>31</v>
      </c>
      <c r="M41" s="1" t="s">
        <v>32</v>
      </c>
      <c r="N41" s="1" t="s">
        <v>33</v>
      </c>
    </row>
    <row r="42" spans="1:14" x14ac:dyDescent="0.25">
      <c r="A42" s="1" t="s">
        <v>12</v>
      </c>
      <c r="B42" s="1">
        <v>4.9599997699260698E-2</v>
      </c>
      <c r="C42" s="1">
        <v>3.6999993026256501E-3</v>
      </c>
      <c r="D42" s="1">
        <v>7.7999979257583601E-3</v>
      </c>
      <c r="E42" s="1">
        <v>9.5999985933303798E-3</v>
      </c>
      <c r="F42" s="1">
        <v>3.6999993026256501E-3</v>
      </c>
      <c r="G42" s="1">
        <v>5.1999986171722403E-3</v>
      </c>
      <c r="H42" s="1">
        <v>2.9700003564357699E-2</v>
      </c>
      <c r="I42" s="1">
        <v>3.7000030279159498E-3</v>
      </c>
      <c r="J42" s="1">
        <v>5.5999979376792899E-3</v>
      </c>
      <c r="K42" s="1">
        <v>3.6999993026256501E-3</v>
      </c>
      <c r="L42" s="1">
        <f t="shared" ref="L42:L52" si="10">AVERAGE(B42:K42)</f>
        <v>1.2229999527335158E-2</v>
      </c>
      <c r="M42" s="1">
        <f t="shared" ref="M42:M52" si="11">MIN(B42:K42)</f>
        <v>3.6999993026256501E-3</v>
      </c>
      <c r="N42" s="1">
        <f t="shared" ref="N42:N52" si="12">MAX(B42:K42)</f>
        <v>4.9599997699260698E-2</v>
      </c>
    </row>
    <row r="43" spans="1:14" x14ac:dyDescent="0.25">
      <c r="A43" s="1" t="s">
        <v>13</v>
      </c>
      <c r="B43" s="1">
        <v>32.703699998557497</v>
      </c>
      <c r="C43" s="1">
        <v>28.142100002616601</v>
      </c>
      <c r="D43" s="1">
        <v>25.546900000423101</v>
      </c>
      <c r="E43" s="1">
        <v>26.914300002157599</v>
      </c>
      <c r="F43" s="1">
        <v>23.722200002521198</v>
      </c>
      <c r="G43" s="1">
        <v>33.283500000834401</v>
      </c>
      <c r="H43" s="1">
        <v>22.879399999976101</v>
      </c>
      <c r="I43" s="1">
        <v>22.940400000661601</v>
      </c>
      <c r="J43" s="1">
        <v>22.9016000032424</v>
      </c>
      <c r="K43" s="1">
        <v>22.877799998968801</v>
      </c>
      <c r="L43" s="1">
        <f t="shared" si="10"/>
        <v>26.191190000995931</v>
      </c>
      <c r="M43" s="1">
        <f t="shared" si="11"/>
        <v>22.877799998968801</v>
      </c>
      <c r="N43" s="1">
        <f t="shared" si="12"/>
        <v>33.283500000834401</v>
      </c>
    </row>
    <row r="44" spans="1:14" x14ac:dyDescent="0.25">
      <c r="A44" s="1" t="s">
        <v>14</v>
      </c>
      <c r="B44" s="1">
        <v>64.439599998295293</v>
      </c>
      <c r="C44" s="1">
        <v>63.106200002133797</v>
      </c>
      <c r="D44" s="1">
        <v>56.689699999988001</v>
      </c>
      <c r="E44" s="1">
        <v>57.396300002932499</v>
      </c>
      <c r="F44" s="1">
        <v>61.920400001108597</v>
      </c>
      <c r="G44" s="1">
        <v>60.603400003165</v>
      </c>
      <c r="H44" s="1">
        <v>57.414200000464902</v>
      </c>
      <c r="I44" s="1">
        <v>57.1561999991536</v>
      </c>
      <c r="J44" s="1">
        <v>61.770700000226498</v>
      </c>
      <c r="K44" s="1">
        <v>60.129399999976101</v>
      </c>
      <c r="L44" s="1">
        <f t="shared" si="10"/>
        <v>60.062610000744442</v>
      </c>
      <c r="M44" s="1">
        <f t="shared" si="11"/>
        <v>56.689699999988001</v>
      </c>
      <c r="N44" s="1">
        <f t="shared" si="12"/>
        <v>64.439599998295293</v>
      </c>
    </row>
    <row r="45" spans="1:14" x14ac:dyDescent="0.25">
      <c r="A45" s="1" t="s">
        <v>15</v>
      </c>
      <c r="B45" s="1">
        <v>89.824400000274096</v>
      </c>
      <c r="C45" s="1">
        <v>88.624499998986707</v>
      </c>
      <c r="D45" s="1">
        <v>89.945000000297995</v>
      </c>
      <c r="E45" s="1">
        <v>90.176699999719801</v>
      </c>
      <c r="F45" s="1">
        <v>89.213799998164106</v>
      </c>
      <c r="G45" s="1">
        <v>90.442400000989394</v>
      </c>
      <c r="H45" s="1">
        <v>89.223999999463501</v>
      </c>
      <c r="I45" s="1">
        <v>88.425900001078801</v>
      </c>
      <c r="J45" s="1">
        <v>89.477699998766099</v>
      </c>
      <c r="K45" s="1">
        <v>88.974399998783994</v>
      </c>
      <c r="L45" s="1">
        <f t="shared" si="10"/>
        <v>89.432879999652457</v>
      </c>
      <c r="M45" s="1">
        <f t="shared" si="11"/>
        <v>88.425900001078801</v>
      </c>
      <c r="N45" s="1">
        <f t="shared" si="12"/>
        <v>90.442400000989394</v>
      </c>
    </row>
    <row r="46" spans="1:14" x14ac:dyDescent="0.25">
      <c r="A46" s="1" t="s">
        <v>16</v>
      </c>
      <c r="B46" s="1">
        <v>117.024099998176</v>
      </c>
      <c r="C46" s="1">
        <v>114.97520000115</v>
      </c>
      <c r="D46" s="1">
        <v>115.570499997586</v>
      </c>
      <c r="E46" s="1">
        <v>132.81929999962401</v>
      </c>
      <c r="F46" s="1">
        <v>113.674100000411</v>
      </c>
      <c r="G46" s="1">
        <v>116.145100001245</v>
      </c>
      <c r="H46" s="1">
        <v>114.900299999862</v>
      </c>
      <c r="I46" s="1">
        <v>114.930599998682</v>
      </c>
      <c r="J46" s="1">
        <v>117.10319999977899</v>
      </c>
      <c r="K46" s="1">
        <v>113.879699997603</v>
      </c>
      <c r="L46" s="1">
        <f t="shared" si="10"/>
        <v>117.10220999941183</v>
      </c>
      <c r="M46" s="1">
        <f t="shared" si="11"/>
        <v>113.674100000411</v>
      </c>
      <c r="N46" s="1">
        <f t="shared" si="12"/>
        <v>132.81929999962401</v>
      </c>
    </row>
    <row r="47" spans="1:14" x14ac:dyDescent="0.25">
      <c r="A47" s="1" t="s">
        <v>17</v>
      </c>
      <c r="B47" s="1">
        <v>153.307500001043</v>
      </c>
      <c r="C47" s="1">
        <v>154.42190000042299</v>
      </c>
      <c r="D47" s="1">
        <v>151.44260000064901</v>
      </c>
      <c r="E47" s="1">
        <v>152.68160000070901</v>
      </c>
      <c r="F47" s="1">
        <v>152.38700000196599</v>
      </c>
      <c r="G47" s="1">
        <v>152.56899999827101</v>
      </c>
      <c r="H47" s="1">
        <v>151.91029999777601</v>
      </c>
      <c r="I47" s="1">
        <v>152.102099999785</v>
      </c>
      <c r="J47" s="1">
        <v>152.480200000107</v>
      </c>
      <c r="K47" s="1">
        <v>153.02780000120401</v>
      </c>
      <c r="L47" s="1">
        <f t="shared" si="10"/>
        <v>152.63300000019331</v>
      </c>
      <c r="M47" s="1">
        <f t="shared" si="11"/>
        <v>151.44260000064901</v>
      </c>
      <c r="N47" s="1">
        <f t="shared" si="12"/>
        <v>154.42190000042299</v>
      </c>
    </row>
    <row r="48" spans="1:14" x14ac:dyDescent="0.25">
      <c r="A48" s="1" t="s">
        <v>18</v>
      </c>
      <c r="B48" s="1">
        <v>178.944800000637</v>
      </c>
      <c r="C48" s="1">
        <v>179.421399999409</v>
      </c>
      <c r="D48" s="1">
        <v>180.191500000655</v>
      </c>
      <c r="E48" s="1">
        <v>178.21299999952299</v>
      </c>
      <c r="F48" s="1">
        <v>181.61610000208</v>
      </c>
      <c r="G48" s="1">
        <v>177.807499997317</v>
      </c>
      <c r="H48" s="1">
        <v>179.83100000023799</v>
      </c>
      <c r="I48" s="1">
        <v>181.81199999898601</v>
      </c>
      <c r="J48" s="1">
        <v>179.66079999879</v>
      </c>
      <c r="K48" s="1">
        <v>197.91600000113201</v>
      </c>
      <c r="L48" s="1">
        <f t="shared" si="10"/>
        <v>181.54140999987669</v>
      </c>
      <c r="M48" s="1">
        <f t="shared" si="11"/>
        <v>177.807499997317</v>
      </c>
      <c r="N48" s="1">
        <f t="shared" si="12"/>
        <v>197.91600000113201</v>
      </c>
    </row>
    <row r="49" spans="1:14" x14ac:dyDescent="0.25">
      <c r="A49" s="1" t="s">
        <v>19</v>
      </c>
      <c r="B49" s="1">
        <v>197.883900001645</v>
      </c>
      <c r="C49" s="1">
        <v>200.05609999969599</v>
      </c>
      <c r="D49" s="1">
        <v>200.143100000917</v>
      </c>
      <c r="E49" s="1">
        <v>200.509199999272</v>
      </c>
      <c r="F49" s="1">
        <v>201.55269999802101</v>
      </c>
      <c r="G49" s="1">
        <v>203.15480000153099</v>
      </c>
      <c r="H49" s="1">
        <v>199.164500001817</v>
      </c>
      <c r="I49" s="1">
        <v>202.47060000151299</v>
      </c>
      <c r="J49" s="1">
        <v>200.362900000065</v>
      </c>
      <c r="K49" s="1">
        <v>220.50149999931401</v>
      </c>
      <c r="L49" s="1">
        <f t="shared" si="10"/>
        <v>202.57993000037914</v>
      </c>
      <c r="M49" s="1">
        <f t="shared" si="11"/>
        <v>197.883900001645</v>
      </c>
      <c r="N49" s="1">
        <f t="shared" si="12"/>
        <v>220.50149999931401</v>
      </c>
    </row>
    <row r="50" spans="1:14" x14ac:dyDescent="0.25">
      <c r="A50" s="1" t="s">
        <v>20</v>
      </c>
      <c r="B50" s="1">
        <v>239.33980000019</v>
      </c>
      <c r="C50" s="1">
        <v>240.68180000036901</v>
      </c>
      <c r="D50" s="1">
        <v>249.28529999777601</v>
      </c>
      <c r="E50" s="1">
        <v>239.651799999177</v>
      </c>
      <c r="F50" s="1">
        <v>238.526799999177</v>
      </c>
      <c r="G50" s="1">
        <v>242.48369999974901</v>
      </c>
      <c r="H50" s="1">
        <v>243.43450000137</v>
      </c>
      <c r="I50" s="1">
        <v>241.54440000280701</v>
      </c>
      <c r="J50" s="1">
        <v>241.10049999877799</v>
      </c>
      <c r="K50" s="1">
        <v>238.85000000149</v>
      </c>
      <c r="L50" s="1">
        <f t="shared" si="10"/>
        <v>241.4898600000883</v>
      </c>
      <c r="M50" s="1">
        <f t="shared" si="11"/>
        <v>238.526799999177</v>
      </c>
      <c r="N50" s="1">
        <f t="shared" si="12"/>
        <v>249.28529999777601</v>
      </c>
    </row>
    <row r="51" spans="1:14" x14ac:dyDescent="0.25">
      <c r="A51" s="1" t="s">
        <v>21</v>
      </c>
      <c r="B51" s="1">
        <v>280.92660000175198</v>
      </c>
      <c r="C51" s="1">
        <v>276.189300000667</v>
      </c>
      <c r="D51" s="1">
        <v>282.268199998885</v>
      </c>
      <c r="E51" s="1">
        <v>276.53020000085201</v>
      </c>
      <c r="F51" s="1">
        <v>279.72839999943898</v>
      </c>
      <c r="G51" s="1">
        <v>279.00879999995198</v>
      </c>
      <c r="H51" s="1">
        <v>287.42709999904002</v>
      </c>
      <c r="I51" s="1">
        <v>278.40729999914703</v>
      </c>
      <c r="J51" s="1">
        <v>287.640699997544</v>
      </c>
      <c r="K51" s="1">
        <v>280.60030000284303</v>
      </c>
      <c r="L51" s="1">
        <f t="shared" si="10"/>
        <v>280.87269000001208</v>
      </c>
      <c r="M51" s="1">
        <f t="shared" si="11"/>
        <v>276.189300000667</v>
      </c>
      <c r="N51" s="1">
        <f t="shared" si="12"/>
        <v>287.640699997544</v>
      </c>
    </row>
    <row r="52" spans="1:14" x14ac:dyDescent="0.25">
      <c r="A52" s="1" t="s">
        <v>22</v>
      </c>
      <c r="B52" s="1">
        <v>317.65389999747202</v>
      </c>
      <c r="C52" s="1">
        <v>310.23319999873598</v>
      </c>
      <c r="D52" s="1">
        <v>311.67689999938</v>
      </c>
      <c r="E52" s="1">
        <v>314.65879999846197</v>
      </c>
      <c r="F52" s="1">
        <v>317.79349999874802</v>
      </c>
      <c r="G52" s="1">
        <v>312.25280000269402</v>
      </c>
      <c r="H52" s="1">
        <v>308.53130000084599</v>
      </c>
      <c r="I52" s="1">
        <v>314.08760000020197</v>
      </c>
      <c r="J52" s="1">
        <v>312.07059999555298</v>
      </c>
      <c r="K52" s="1">
        <v>327.64760000258599</v>
      </c>
      <c r="L52" s="1">
        <f t="shared" si="10"/>
        <v>314.66061999946794</v>
      </c>
      <c r="M52" s="1">
        <f t="shared" si="11"/>
        <v>308.53130000084599</v>
      </c>
      <c r="N52" s="1">
        <f t="shared" si="12"/>
        <v>327.64760000258599</v>
      </c>
    </row>
    <row r="54" spans="1:14" s="3" customFormat="1" x14ac:dyDescent="0.25">
      <c r="A54" s="3" t="s">
        <v>34</v>
      </c>
    </row>
    <row r="55" spans="1:14" x14ac:dyDescent="0.25">
      <c r="A55" s="1" t="s">
        <v>1</v>
      </c>
      <c r="B55" s="1" t="s">
        <v>2</v>
      </c>
      <c r="C55" s="1" t="s">
        <v>3</v>
      </c>
      <c r="D55" s="1" t="s">
        <v>4</v>
      </c>
      <c r="E55" s="1" t="s">
        <v>5</v>
      </c>
      <c r="F55" s="1" t="s">
        <v>6</v>
      </c>
      <c r="G55" s="1" t="s">
        <v>7</v>
      </c>
      <c r="H55" s="1" t="s">
        <v>8</v>
      </c>
      <c r="I55" s="1" t="s">
        <v>9</v>
      </c>
      <c r="J55" s="1" t="s">
        <v>10</v>
      </c>
      <c r="K55" s="1" t="s">
        <v>11</v>
      </c>
    </row>
    <row r="56" spans="1:14" x14ac:dyDescent="0.25">
      <c r="A56" s="1" t="s">
        <v>12</v>
      </c>
      <c r="B56" s="1">
        <v>5.62000004574656E-2</v>
      </c>
      <c r="C56" s="1">
        <v>9.2000002041458997E-3</v>
      </c>
      <c r="D56" s="1">
        <v>7.2999997064471201E-3</v>
      </c>
      <c r="E56" s="1">
        <v>4.2000003159046104E-3</v>
      </c>
      <c r="F56" s="1">
        <v>7.6000001281499802E-3</v>
      </c>
      <c r="G56" s="1">
        <v>3.3999998122453599E-3</v>
      </c>
      <c r="H56" s="1">
        <v>3.2999999821186001E-3</v>
      </c>
      <c r="I56" s="1">
        <v>2.5000004097819298E-3</v>
      </c>
      <c r="J56" s="1">
        <v>3.1000003218650801E-3</v>
      </c>
      <c r="K56" s="1">
        <v>4.6000005677342398E-3</v>
      </c>
    </row>
    <row r="57" spans="1:14" x14ac:dyDescent="0.25">
      <c r="A57" s="1" t="s">
        <v>22</v>
      </c>
      <c r="B57" s="1">
        <v>5.5800000000744996</v>
      </c>
      <c r="C57" s="1">
        <v>5.0544999996200204</v>
      </c>
      <c r="D57" s="1">
        <v>3.48369999974966</v>
      </c>
      <c r="E57" s="1">
        <v>2.4008999997749898</v>
      </c>
      <c r="F57" s="1">
        <v>2.4044000003486801</v>
      </c>
      <c r="G57" s="1">
        <v>2.8685999996960101</v>
      </c>
      <c r="H57" s="1">
        <v>2.35820000059902</v>
      </c>
      <c r="I57" s="1">
        <v>2.3601000001653998</v>
      </c>
      <c r="J57" s="1">
        <v>2.3722999999299601</v>
      </c>
      <c r="K57" s="1">
        <v>3.7939999997615801</v>
      </c>
    </row>
    <row r="58" spans="1:14" x14ac:dyDescent="0.25">
      <c r="A58" s="1" t="s">
        <v>35</v>
      </c>
      <c r="B58" s="1">
        <v>5.7965000001713598</v>
      </c>
      <c r="C58" s="1">
        <v>4.8001999994739801</v>
      </c>
      <c r="D58" s="1">
        <v>4.9819000000134102</v>
      </c>
      <c r="E58" s="1">
        <v>4.8305000001564604</v>
      </c>
      <c r="F58" s="1">
        <v>4.7904000002890799</v>
      </c>
      <c r="G58" s="1">
        <v>4.9099000003188804</v>
      </c>
      <c r="H58" s="1">
        <v>4.9598999992012898</v>
      </c>
      <c r="I58" s="1">
        <v>5.9907999997958497</v>
      </c>
      <c r="J58" s="1">
        <v>6.20590000040829</v>
      </c>
      <c r="K58" s="1">
        <v>5.9721000008285001</v>
      </c>
    </row>
    <row r="59" spans="1:14" x14ac:dyDescent="0.25">
      <c r="A59" s="1" t="s">
        <v>36</v>
      </c>
      <c r="B59" s="1">
        <v>7.3840999994426904</v>
      </c>
      <c r="C59" s="1">
        <v>7.3833999997004804</v>
      </c>
      <c r="D59" s="1">
        <v>7.5622999994084203</v>
      </c>
      <c r="E59" s="1">
        <v>7.4665000000968504</v>
      </c>
      <c r="F59" s="1">
        <v>7.5124000003561298</v>
      </c>
      <c r="G59" s="1">
        <v>8.9044999992474896</v>
      </c>
      <c r="H59" s="1">
        <v>7.3450999995693502</v>
      </c>
      <c r="I59" s="1">
        <v>8.8700999999418801</v>
      </c>
      <c r="J59" s="1">
        <v>8.9110999992117197</v>
      </c>
      <c r="K59" s="1">
        <v>7.7221999997272999</v>
      </c>
    </row>
    <row r="60" spans="1:14" x14ac:dyDescent="0.25">
      <c r="A60" s="1" t="s">
        <v>37</v>
      </c>
      <c r="B60" s="1">
        <v>11.9086999995633</v>
      </c>
      <c r="C60" s="1">
        <v>10.9393999995663</v>
      </c>
      <c r="D60" s="1">
        <v>9.9371000006794894</v>
      </c>
      <c r="E60" s="1">
        <v>13.0790999997407</v>
      </c>
      <c r="F60" s="1">
        <v>10.369699999690001</v>
      </c>
      <c r="G60" s="1">
        <v>11.9085999997332</v>
      </c>
      <c r="H60" s="1">
        <v>9.9688000008463806</v>
      </c>
      <c r="I60" s="1">
        <v>10.211799999698901</v>
      </c>
      <c r="J60" s="1">
        <v>9.8309999993070907</v>
      </c>
      <c r="K60" s="1">
        <v>10.1658999994397</v>
      </c>
    </row>
    <row r="61" spans="1:14" x14ac:dyDescent="0.25">
      <c r="A61" s="1" t="s">
        <v>38</v>
      </c>
      <c r="B61" s="1">
        <v>12.4506999999284</v>
      </c>
      <c r="C61" s="1">
        <v>12.437100000679401</v>
      </c>
      <c r="D61" s="1">
        <v>14.744599999859901</v>
      </c>
      <c r="E61" s="1">
        <v>12.581100000068499</v>
      </c>
      <c r="F61" s="1">
        <v>14.8344000000506</v>
      </c>
      <c r="G61" s="1">
        <v>12.835199999623001</v>
      </c>
      <c r="H61" s="1">
        <v>12.543399999849401</v>
      </c>
      <c r="I61" s="1">
        <v>12.6165000004693</v>
      </c>
      <c r="J61" s="1">
        <v>12.496900000609401</v>
      </c>
      <c r="K61" s="1">
        <v>14.7549000000581</v>
      </c>
    </row>
    <row r="62" spans="1:14" x14ac:dyDescent="0.25">
      <c r="A62" s="1" t="s">
        <v>39</v>
      </c>
      <c r="B62" s="1">
        <v>14.8536000000312</v>
      </c>
      <c r="C62" s="1">
        <v>15.120199999772</v>
      </c>
      <c r="D62" s="1">
        <v>17.7855000002309</v>
      </c>
      <c r="E62" s="1">
        <v>15.3269999995827</v>
      </c>
      <c r="F62" s="1">
        <v>15.8025000002235</v>
      </c>
      <c r="G62" s="1">
        <v>17.469499999657199</v>
      </c>
      <c r="H62" s="1">
        <v>15.1374000003561</v>
      </c>
      <c r="I62" s="1">
        <v>15.341999999247401</v>
      </c>
      <c r="J62" s="1">
        <v>15.928299999795801</v>
      </c>
      <c r="K62" s="1">
        <v>15.0421000001952</v>
      </c>
    </row>
    <row r="63" spans="1:14" x14ac:dyDescent="0.25">
      <c r="A63" s="1" t="s">
        <v>40</v>
      </c>
      <c r="B63" s="1">
        <v>20.4806000003591</v>
      </c>
      <c r="C63" s="1">
        <v>17.597999999299599</v>
      </c>
      <c r="D63" s="1">
        <v>20.988000000827</v>
      </c>
      <c r="E63" s="1">
        <v>22.5896999994292</v>
      </c>
      <c r="F63" s="1">
        <v>17.739500000141501</v>
      </c>
      <c r="G63" s="1">
        <v>19.2236999999731</v>
      </c>
      <c r="H63" s="1">
        <v>20.845799999311499</v>
      </c>
      <c r="I63" s="1">
        <v>17.713899999856899</v>
      </c>
      <c r="J63" s="1">
        <v>17.924200000241399</v>
      </c>
      <c r="K63" s="1">
        <v>23.908199999481401</v>
      </c>
    </row>
    <row r="64" spans="1:14" x14ac:dyDescent="0.25">
      <c r="A64" s="1" t="s">
        <v>41</v>
      </c>
      <c r="B64" s="1">
        <v>20.3629999998956</v>
      </c>
      <c r="C64" s="1">
        <v>20.090099999681101</v>
      </c>
      <c r="D64" s="1">
        <v>25.890699999406898</v>
      </c>
      <c r="E64" s="1">
        <v>25.208399999886701</v>
      </c>
      <c r="F64" s="1">
        <v>20.588800000026801</v>
      </c>
      <c r="G64" s="1">
        <v>23.770899999886701</v>
      </c>
      <c r="H64" s="1">
        <v>20.027299999259402</v>
      </c>
      <c r="I64" s="1">
        <v>21.697900000028302</v>
      </c>
      <c r="J64" s="1">
        <v>21.551399999298098</v>
      </c>
      <c r="K64" s="1">
        <v>23.5896999994292</v>
      </c>
    </row>
    <row r="65" spans="1:11" x14ac:dyDescent="0.25">
      <c r="A65" s="1" t="s">
        <v>42</v>
      </c>
      <c r="B65" s="1">
        <v>22.9797000000253</v>
      </c>
      <c r="C65" s="1">
        <v>26.792899999767499</v>
      </c>
      <c r="D65" s="1">
        <v>24.268799999728799</v>
      </c>
      <c r="E65" s="1">
        <v>24.7779000001028</v>
      </c>
      <c r="F65" s="1">
        <v>22.661899999715299</v>
      </c>
      <c r="G65" s="1">
        <v>26.7652000002563</v>
      </c>
      <c r="H65" s="1">
        <v>28.266799999400899</v>
      </c>
      <c r="I65" s="1">
        <v>26.697100000455901</v>
      </c>
      <c r="J65" s="1">
        <v>22.434500000439499</v>
      </c>
      <c r="K65" s="1">
        <v>22.837500000372501</v>
      </c>
    </row>
    <row r="66" spans="1:11" x14ac:dyDescent="0.25">
      <c r="A66" s="1" t="s">
        <v>43</v>
      </c>
      <c r="B66" s="1">
        <v>30.152999999932899</v>
      </c>
      <c r="C66" s="1">
        <v>25.349699999205701</v>
      </c>
      <c r="D66" s="1">
        <v>25.122199999168501</v>
      </c>
      <c r="E66" s="1">
        <v>27.807699999772002</v>
      </c>
      <c r="F66" s="1">
        <v>25.108299999497799</v>
      </c>
      <c r="G66" s="1">
        <v>30.131400000303898</v>
      </c>
      <c r="H66" s="1">
        <v>25.0838999999687</v>
      </c>
      <c r="I66" s="1">
        <v>27.5833000000566</v>
      </c>
      <c r="J66" s="1">
        <v>25.253500000573599</v>
      </c>
      <c r="K66" s="1">
        <v>25.919999999925398</v>
      </c>
    </row>
    <row r="67" spans="1:11" s="3" customFormat="1" x14ac:dyDescent="0.25">
      <c r="A67" s="4" t="s">
        <v>44</v>
      </c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1" t="s">
        <v>1</v>
      </c>
      <c r="B68" s="1" t="s">
        <v>2</v>
      </c>
      <c r="C68" s="1" t="s">
        <v>3</v>
      </c>
      <c r="D68" s="1" t="s">
        <v>4</v>
      </c>
      <c r="E68" s="1" t="s">
        <v>5</v>
      </c>
      <c r="F68" s="1" t="s">
        <v>6</v>
      </c>
      <c r="G68" s="1" t="s">
        <v>7</v>
      </c>
      <c r="H68" s="1" t="s">
        <v>8</v>
      </c>
      <c r="I68" s="1" t="s">
        <v>9</v>
      </c>
      <c r="J68" s="1" t="s">
        <v>10</v>
      </c>
      <c r="K68" s="1" t="s">
        <v>11</v>
      </c>
    </row>
    <row r="69" spans="1:11" x14ac:dyDescent="0.25">
      <c r="A69" s="1" t="s">
        <v>12</v>
      </c>
      <c r="B69" s="1">
        <v>4.9399999901652301E-2</v>
      </c>
      <c r="C69" s="1">
        <v>5.09999971836805E-3</v>
      </c>
      <c r="D69" s="1">
        <v>3.49999964237213E-3</v>
      </c>
      <c r="E69" s="1">
        <v>4.3999999761581404E-3</v>
      </c>
      <c r="F69" s="1">
        <v>4.1000004857778497E-3</v>
      </c>
      <c r="G69" s="1">
        <v>3.6000004038214601E-3</v>
      </c>
      <c r="H69" s="1">
        <v>3.5500000230967999E-2</v>
      </c>
      <c r="I69" s="1">
        <v>2.60000023990869E-3</v>
      </c>
      <c r="J69" s="1">
        <v>3.9999997243285101E-3</v>
      </c>
      <c r="K69" s="1">
        <v>3.3999998122453599E-3</v>
      </c>
    </row>
    <row r="70" spans="1:11" x14ac:dyDescent="0.25">
      <c r="A70" s="7">
        <v>1000000</v>
      </c>
      <c r="B70" s="1">
        <v>394.33809999935301</v>
      </c>
      <c r="C70" s="1">
        <v>353.28909999970301</v>
      </c>
      <c r="D70" s="1">
        <v>347.20029999967602</v>
      </c>
      <c r="E70" s="1">
        <v>377.52560000028399</v>
      </c>
      <c r="F70" s="1">
        <v>345.03770000021899</v>
      </c>
      <c r="G70" s="1">
        <v>361.78529999963899</v>
      </c>
      <c r="H70" s="1">
        <v>336.357599999755</v>
      </c>
      <c r="I70" s="1">
        <v>358.65010000020197</v>
      </c>
      <c r="J70" s="1">
        <v>339.440100000239</v>
      </c>
      <c r="K70" s="1">
        <v>340.207500000484</v>
      </c>
    </row>
    <row r="71" spans="1:11" x14ac:dyDescent="0.25">
      <c r="A71" s="1" t="s">
        <v>35</v>
      </c>
      <c r="B71" s="1">
        <v>737.30080000031705</v>
      </c>
      <c r="C71" s="1">
        <v>775.37930000014603</v>
      </c>
      <c r="D71" s="1">
        <v>754.30740000028095</v>
      </c>
      <c r="E71" s="1">
        <v>752.31359999999404</v>
      </c>
      <c r="F71" s="1">
        <v>751.00069999974198</v>
      </c>
      <c r="G71" s="1">
        <v>751.186699999496</v>
      </c>
      <c r="H71" s="1">
        <v>737.68039999995301</v>
      </c>
      <c r="I71" s="1">
        <v>753.86670000012896</v>
      </c>
      <c r="J71" s="1">
        <v>746.43539999984205</v>
      </c>
      <c r="K71" s="1">
        <v>729.048799999989</v>
      </c>
    </row>
    <row r="72" spans="1:11" x14ac:dyDescent="0.25">
      <c r="A72" s="1" t="s">
        <v>36</v>
      </c>
      <c r="B72" s="1">
        <v>1187.37899999972</v>
      </c>
      <c r="C72" s="1">
        <v>1132.62859999947</v>
      </c>
      <c r="D72" s="1">
        <v>1192.2132999999401</v>
      </c>
      <c r="E72" s="1">
        <v>1169.7278000004501</v>
      </c>
      <c r="F72" s="1">
        <v>1132.8517000004599</v>
      </c>
      <c r="G72" s="1">
        <v>1140.58189999964</v>
      </c>
      <c r="H72" s="1">
        <v>1146.86929999943</v>
      </c>
      <c r="I72" s="1">
        <v>1160.95500000007</v>
      </c>
      <c r="J72" s="1">
        <v>1175.57789999991</v>
      </c>
      <c r="K72" s="1">
        <v>1165.9868999999001</v>
      </c>
    </row>
    <row r="73" spans="1:11" x14ac:dyDescent="0.25">
      <c r="A73" s="1" t="s">
        <v>37</v>
      </c>
      <c r="B73" s="1">
        <v>1590.3048000000399</v>
      </c>
      <c r="C73" s="1">
        <v>1528.0328999999899</v>
      </c>
      <c r="D73" s="1">
        <v>1504.9353000000101</v>
      </c>
      <c r="E73" s="1">
        <v>1580.6052000001</v>
      </c>
      <c r="F73" s="1">
        <v>1559.02820000052</v>
      </c>
      <c r="G73" s="1">
        <v>1597.9680999992399</v>
      </c>
      <c r="H73" s="1">
        <v>1547.0350000001399</v>
      </c>
      <c r="I73" s="1">
        <v>1535.5087000001199</v>
      </c>
      <c r="J73" s="1">
        <v>1507.6255000000799</v>
      </c>
      <c r="K73" s="1">
        <v>1583.1910000005701</v>
      </c>
    </row>
    <row r="74" spans="1:11" x14ac:dyDescent="0.25">
      <c r="A74" s="1" t="s">
        <v>38</v>
      </c>
      <c r="B74" s="1">
        <v>1991.20660000015</v>
      </c>
      <c r="C74" s="1">
        <v>2002.2165999999199</v>
      </c>
      <c r="D74" s="1">
        <v>2002.09389999974</v>
      </c>
      <c r="E74" s="1">
        <v>1985.08229999989</v>
      </c>
      <c r="F74" s="1">
        <v>2006.2540999995499</v>
      </c>
      <c r="G74" s="1">
        <v>2011.9019999997599</v>
      </c>
      <c r="H74" s="1">
        <v>1923.0163000002501</v>
      </c>
      <c r="I74" s="1">
        <v>1981.82070000004</v>
      </c>
      <c r="J74" s="1">
        <v>1990.02100000064</v>
      </c>
      <c r="K74" s="1">
        <v>1974.66370000038</v>
      </c>
    </row>
    <row r="75" spans="1:11" x14ac:dyDescent="0.25">
      <c r="A75" s="1" t="s">
        <v>39</v>
      </c>
      <c r="B75" s="1">
        <v>2443.7042999994001</v>
      </c>
      <c r="C75" s="1">
        <v>2462.5341999996399</v>
      </c>
      <c r="D75" s="1">
        <v>2494.2653000000801</v>
      </c>
      <c r="E75" s="1">
        <v>2394.8563000001</v>
      </c>
      <c r="F75" s="1">
        <v>2447.2839999999801</v>
      </c>
      <c r="G75" s="1">
        <v>2379.64669999945</v>
      </c>
      <c r="H75" s="1">
        <v>2386.74390000011</v>
      </c>
      <c r="I75" s="1">
        <v>2425.5622000005001</v>
      </c>
      <c r="J75" s="1">
        <v>2449.2829999998198</v>
      </c>
      <c r="K75" s="1">
        <v>2469.66160000022</v>
      </c>
    </row>
    <row r="76" spans="1:11" x14ac:dyDescent="0.25">
      <c r="A76" s="1" t="s">
        <v>40</v>
      </c>
      <c r="B76" s="1">
        <v>2853.56859999988</v>
      </c>
      <c r="C76" s="1">
        <v>2930.6206999998499</v>
      </c>
      <c r="D76" s="1">
        <v>2904.15170000027</v>
      </c>
      <c r="E76" s="1">
        <v>3066.5025000004098</v>
      </c>
      <c r="F76" s="1">
        <v>3074.8550000004402</v>
      </c>
      <c r="G76" s="1">
        <v>2929.3695000000298</v>
      </c>
      <c r="H76" s="1">
        <v>2870.5635000001598</v>
      </c>
      <c r="I76" s="1">
        <v>2971.2424000008</v>
      </c>
      <c r="J76" s="1">
        <v>2934.4991000005898</v>
      </c>
      <c r="K76" s="1">
        <v>2869.0414000004498</v>
      </c>
    </row>
    <row r="77" spans="1:11" x14ac:dyDescent="0.25">
      <c r="A77" s="1" t="s">
        <v>41</v>
      </c>
      <c r="B77" s="1">
        <v>3262.3804999999702</v>
      </c>
      <c r="C77" s="1">
        <v>3281.03010000009</v>
      </c>
      <c r="D77" s="1">
        <v>3337.4322999995202</v>
      </c>
      <c r="E77" s="1">
        <v>3284.8087999997601</v>
      </c>
      <c r="F77" s="1">
        <v>3251.0284000001802</v>
      </c>
      <c r="G77" s="1">
        <v>3260.8803000003099</v>
      </c>
      <c r="H77" s="1">
        <v>3226.9200999997502</v>
      </c>
      <c r="I77" s="1">
        <v>3287.3497000001298</v>
      </c>
      <c r="J77" s="1">
        <v>3266.2170999999998</v>
      </c>
      <c r="K77" s="1">
        <v>3288.4264000002199</v>
      </c>
    </row>
    <row r="78" spans="1:11" x14ac:dyDescent="0.25">
      <c r="A78" s="1" t="s">
        <v>42</v>
      </c>
      <c r="B78" s="1">
        <v>3677.1741999993101</v>
      </c>
      <c r="C78" s="1">
        <v>3751.28429999947</v>
      </c>
      <c r="D78" s="1">
        <v>3675.5368000008102</v>
      </c>
      <c r="E78" s="1">
        <v>3681.2238999996298</v>
      </c>
      <c r="F78" s="1">
        <v>3653.9792999997699</v>
      </c>
      <c r="G78" s="1">
        <v>3782.9654999999302</v>
      </c>
      <c r="H78" s="1">
        <v>3654.1427999995599</v>
      </c>
      <c r="I78" s="1">
        <v>3663.6759999999699</v>
      </c>
      <c r="J78" s="1">
        <v>3662.7698999997201</v>
      </c>
      <c r="K78" s="1">
        <v>3705.0088999997802</v>
      </c>
    </row>
    <row r="79" spans="1:11" x14ac:dyDescent="0.25">
      <c r="A79" s="1" t="s">
        <v>43</v>
      </c>
      <c r="B79" s="1">
        <v>4026.9716999996399</v>
      </c>
      <c r="C79" s="1">
        <v>4167.0038999998897</v>
      </c>
      <c r="D79" s="1">
        <v>4157.0745999999299</v>
      </c>
      <c r="E79" s="1">
        <v>4022.3920999998199</v>
      </c>
      <c r="F79" s="1">
        <v>4068.13230000063</v>
      </c>
      <c r="G79" s="1">
        <v>4059.08149999938</v>
      </c>
      <c r="H79" s="1">
        <v>4091.6854999996699</v>
      </c>
      <c r="I79" s="1">
        <v>4081.7672999994802</v>
      </c>
      <c r="J79" s="1">
        <v>4159.1199000002798</v>
      </c>
      <c r="K79" s="1">
        <v>4031.8122999993998</v>
      </c>
    </row>
    <row r="82" spans="1:7" x14ac:dyDescent="0.25">
      <c r="A82" t="s">
        <v>27</v>
      </c>
      <c r="E82" t="s">
        <v>45</v>
      </c>
    </row>
    <row r="83" spans="1:7" x14ac:dyDescent="0.25">
      <c r="A83" t="s">
        <v>26</v>
      </c>
      <c r="B83" t="s">
        <v>28</v>
      </c>
      <c r="C83" t="s">
        <v>29</v>
      </c>
      <c r="E83" t="s">
        <v>26</v>
      </c>
      <c r="F83" t="s">
        <v>28</v>
      </c>
      <c r="G83" t="s">
        <v>29</v>
      </c>
    </row>
    <row r="84" spans="1:7" x14ac:dyDescent="0.25">
      <c r="A84">
        <v>100000</v>
      </c>
      <c r="B84" s="6">
        <f>AVERAGE(B4:K4)</f>
        <v>3493.739349999973</v>
      </c>
      <c r="C84">
        <f>AVERAGE(B30:K30)</f>
        <v>38.290629999944905</v>
      </c>
      <c r="E84">
        <v>1000000</v>
      </c>
      <c r="F84">
        <f>AVERAGE(B57:K57)</f>
        <v>3.2676699999719814</v>
      </c>
      <c r="G84">
        <f>AVERAGE(B70:K70)</f>
        <v>355.3831399999554</v>
      </c>
    </row>
    <row r="85" spans="1:7" x14ac:dyDescent="0.25">
      <c r="A85">
        <v>200000</v>
      </c>
      <c r="B85">
        <f>AVERAGE(B5:K5)</f>
        <v>13322.022009999951</v>
      </c>
      <c r="C85">
        <f>AVERAGE(B31:K31)</f>
        <v>75.666159999929363</v>
      </c>
      <c r="E85">
        <v>2000000</v>
      </c>
      <c r="F85">
        <f t="shared" ref="F85:F93" si="13">AVERAGE(B58:K58)</f>
        <v>5.32381000006571</v>
      </c>
      <c r="G85">
        <f t="shared" ref="G85:G93" si="14">AVERAGE(B71:K71)</f>
        <v>748.85197999998888</v>
      </c>
    </row>
    <row r="86" spans="1:7" x14ac:dyDescent="0.25">
      <c r="A86">
        <v>300000</v>
      </c>
      <c r="B86">
        <f>AVERAGE(B6:K6)</f>
        <v>29454.15202000006</v>
      </c>
      <c r="C86">
        <f>AVERAGE(B32:K32)</f>
        <v>131.0883400000628</v>
      </c>
      <c r="E86">
        <v>3000000</v>
      </c>
      <c r="F86">
        <f t="shared" si="13"/>
        <v>7.9061699996702304</v>
      </c>
      <c r="G86">
        <f t="shared" si="14"/>
        <v>1160.4771399998988</v>
      </c>
    </row>
    <row r="87" spans="1:7" x14ac:dyDescent="0.25">
      <c r="A87">
        <v>400000</v>
      </c>
      <c r="B87">
        <f>AVERAGE(B7:K7)</f>
        <v>52337.942899999944</v>
      </c>
      <c r="C87">
        <f>AVERAGE(B33:K33)</f>
        <v>175.6669999999921</v>
      </c>
      <c r="E87">
        <v>4000000</v>
      </c>
      <c r="F87">
        <f t="shared" si="13"/>
        <v>10.832009999826507</v>
      </c>
      <c r="G87">
        <f t="shared" si="14"/>
        <v>1553.4234700000811</v>
      </c>
    </row>
    <row r="88" spans="1:7" x14ac:dyDescent="0.25">
      <c r="A88">
        <v>500000</v>
      </c>
      <c r="B88">
        <f>AVERAGE(B8:K8)</f>
        <v>81706.915680000006</v>
      </c>
      <c r="C88">
        <f>AVERAGE(B34:K34)</f>
        <v>225.96037999996861</v>
      </c>
      <c r="E88">
        <v>5000000</v>
      </c>
      <c r="F88">
        <f t="shared" si="13"/>
        <v>13.229480000119599</v>
      </c>
      <c r="G88">
        <f t="shared" si="14"/>
        <v>1986.8277200000321</v>
      </c>
    </row>
    <row r="89" spans="1:7" x14ac:dyDescent="0.25">
      <c r="A89">
        <v>600000</v>
      </c>
      <c r="B89">
        <f>AVERAGE(B9:K9)</f>
        <v>132190.03140999953</v>
      </c>
      <c r="C89">
        <f>AVERAGE(B35:K35)</f>
        <v>276.44305000016413</v>
      </c>
      <c r="E89">
        <v>6000000</v>
      </c>
      <c r="F89">
        <f t="shared" si="13"/>
        <v>15.7808099999092</v>
      </c>
      <c r="G89">
        <f t="shared" si="14"/>
        <v>2435.3541499999301</v>
      </c>
    </row>
    <row r="90" spans="1:7" x14ac:dyDescent="0.25">
      <c r="A90">
        <v>700000</v>
      </c>
      <c r="B90">
        <f>AVERAGE(B10:K10)</f>
        <v>168613.82117999939</v>
      </c>
      <c r="C90">
        <f>AVERAGE(B36:K36)</f>
        <v>311.62752000018884</v>
      </c>
      <c r="E90">
        <v>7000000</v>
      </c>
      <c r="F90">
        <f t="shared" si="13"/>
        <v>19.901159999892069</v>
      </c>
      <c r="G90">
        <f t="shared" si="14"/>
        <v>2940.4414400002879</v>
      </c>
    </row>
    <row r="91" spans="1:7" x14ac:dyDescent="0.25">
      <c r="A91">
        <v>800000</v>
      </c>
      <c r="B91">
        <f>AVERAGE(B11:K11)</f>
        <v>209093.24723999918</v>
      </c>
      <c r="C91">
        <f>AVERAGE(B37:K37)</f>
        <v>366.09793999995992</v>
      </c>
      <c r="E91">
        <v>8000000</v>
      </c>
      <c r="F91">
        <f t="shared" si="13"/>
        <v>22.277819999679881</v>
      </c>
      <c r="G91">
        <f t="shared" si="14"/>
        <v>3274.6473699999933</v>
      </c>
    </row>
    <row r="92" spans="1:7" x14ac:dyDescent="0.25">
      <c r="A92">
        <v>900000</v>
      </c>
      <c r="B92">
        <f>AVERAGE(B12:K12)</f>
        <v>269124.42777999927</v>
      </c>
      <c r="C92">
        <f>AVERAGE(B38:K38)</f>
        <v>415.79651999995048</v>
      </c>
      <c r="E92">
        <v>9000000</v>
      </c>
      <c r="F92">
        <f t="shared" si="13"/>
        <v>24.848230000026479</v>
      </c>
      <c r="G92">
        <f t="shared" si="14"/>
        <v>3690.7761599997953</v>
      </c>
    </row>
    <row r="93" spans="1:7" x14ac:dyDescent="0.25">
      <c r="A93">
        <v>1000000</v>
      </c>
      <c r="B93">
        <f>AVERAGE(B13:K13)</f>
        <v>327756.1159599995</v>
      </c>
      <c r="C93">
        <f>AVERAGE(B39:K39)</f>
        <v>459.33552999999335</v>
      </c>
      <c r="E93">
        <v>10000000</v>
      </c>
      <c r="F93">
        <f t="shared" si="13"/>
        <v>26.751299999840512</v>
      </c>
      <c r="G93">
        <f t="shared" si="14"/>
        <v>4086.5041099998116</v>
      </c>
    </row>
    <row r="95" spans="1:7" x14ac:dyDescent="0.25">
      <c r="A95" t="s">
        <v>30</v>
      </c>
    </row>
    <row r="96" spans="1:7" x14ac:dyDescent="0.25">
      <c r="A96" t="s">
        <v>26</v>
      </c>
      <c r="B96" t="s">
        <v>28</v>
      </c>
      <c r="C96" t="s">
        <v>29</v>
      </c>
    </row>
    <row r="97" spans="1:3" x14ac:dyDescent="0.25">
      <c r="A97">
        <v>100000</v>
      </c>
      <c r="B97">
        <f>AVERAGE(B17:K17)</f>
        <v>5217.3795499999023</v>
      </c>
      <c r="C97">
        <f>AVERAGE(B43:K43)</f>
        <v>26.191190000995931</v>
      </c>
    </row>
    <row r="98" spans="1:3" x14ac:dyDescent="0.25">
      <c r="A98">
        <v>200000</v>
      </c>
      <c r="B98">
        <f>AVERAGE(B18:K18)</f>
        <v>21279.645630000101</v>
      </c>
      <c r="C98">
        <f>AVERAGE(B44:K44)</f>
        <v>60.062610000744442</v>
      </c>
    </row>
    <row r="99" spans="1:3" x14ac:dyDescent="0.25">
      <c r="A99">
        <v>300000</v>
      </c>
      <c r="B99">
        <f>AVERAGE(B19:K19)</f>
        <v>49207.938320000059</v>
      </c>
      <c r="C99">
        <f>AVERAGE(B45:K45)</f>
        <v>89.432879999652457</v>
      </c>
    </row>
    <row r="100" spans="1:3" x14ac:dyDescent="0.25">
      <c r="A100">
        <v>400000</v>
      </c>
      <c r="B100">
        <f>AVERAGE(B20:K20)</f>
        <v>86912.89077999923</v>
      </c>
      <c r="C100">
        <f>AVERAGE(B46:K46)</f>
        <v>117.10220999941183</v>
      </c>
    </row>
    <row r="101" spans="1:3" x14ac:dyDescent="0.25">
      <c r="A101">
        <v>500000</v>
      </c>
      <c r="B101">
        <f>AVERAGE(B21:K21)</f>
        <v>136457.9854499994</v>
      </c>
      <c r="C101">
        <f>AVERAGE(B47:K47)</f>
        <v>152.63300000019331</v>
      </c>
    </row>
    <row r="102" spans="1:3" x14ac:dyDescent="0.25">
      <c r="A102">
        <v>600000</v>
      </c>
      <c r="B102">
        <f>AVERAGE(B22:K22)</f>
        <v>195701.86246</v>
      </c>
      <c r="C102">
        <f>AVERAGE(B48:K48)</f>
        <v>181.54140999987669</v>
      </c>
    </row>
    <row r="103" spans="1:3" x14ac:dyDescent="0.25">
      <c r="A103">
        <v>700000</v>
      </c>
      <c r="B103">
        <f>AVERAGE(B23:K23)</f>
        <v>267691.6283699997</v>
      </c>
      <c r="C103">
        <f>AVERAGE(B49:K49)</f>
        <v>202.57993000037914</v>
      </c>
    </row>
    <row r="104" spans="1:3" x14ac:dyDescent="0.25">
      <c r="A104">
        <v>800000</v>
      </c>
      <c r="B104">
        <f>AVERAGE(B24:K24)</f>
        <v>349525.62630999938</v>
      </c>
      <c r="C104">
        <f>AVERAGE(B50:K50)</f>
        <v>241.4898600000883</v>
      </c>
    </row>
    <row r="105" spans="1:3" x14ac:dyDescent="0.25">
      <c r="A105">
        <v>900000</v>
      </c>
      <c r="B105">
        <f>AVERAGE(B25:K25)</f>
        <v>447065.57617999974</v>
      </c>
      <c r="C105">
        <f>AVERAGE(B51:K51)</f>
        <v>280.87269000001208</v>
      </c>
    </row>
    <row r="106" spans="1:3" x14ac:dyDescent="0.25">
      <c r="A106">
        <v>1000000</v>
      </c>
      <c r="B106">
        <f>AVERAGE(B26:K26)</f>
        <v>547521.70312000124</v>
      </c>
      <c r="C106">
        <f>AVERAGE(B52:K52)</f>
        <v>314.66061999946794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c F S C U 8 M N 6 x O k A A A A 9 Q A A A B I A H A B D b 2 5 m a W c v U G F j a 2 F n Z S 5 4 b W w g o h g A K K A U A A A A A A A A A A A A A A A A A A A A A A A A A A A A h Y 9 B D o I w F E S v Q r q n R Y w G y a c s d K c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d 0 E d H Z f J g E b O w g 0 / j l 4 c C e 9 K e E Z V f Z r l U 8 F / 5 q D W y M w N 4 X + A N Q S w M E F A A C A A g A c F S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U g l O 7 c l A q V w E A A A k N A A A T A B w A R m 9 y b X V s Y X M v U 2 V j d G l v b j E u b S C i G A A o o B Q A A A A A A A A A A A A A A A A A A A A A A A A A A A D t l k 1 r g z A Y x + + C 3 y F k l x a C T L f u r X i y 2 2 W w l 7 Z j h 7 m D 1 W d d q C Y l T + x W S r / 7 U m W T Q X N s Q d B L 9 B e T f x J + J i K k m k t B J n X p D 1 3 H d f A z U Z A R L h D U j g Y k J D l o 1 y H m u u d 5 B g Z E u P J G M i 0 L E L p 3 x 3 P w I i m 0 e c A e j W 7 i F 9 M W 4 3 G C R Y n x C H C h 5 T K O Z M b F P J 4 8 P r 1 K t c B l k k L c p H g p r m i f v Y 0 g 5 w X X o E I 6 p I x E M i 8 L g a H v M 3 I r 0 q q L 0 A 8 G A S P P p d Q w 0 e s c w u b W e 5 A C 3 v u s H u 4 J H U P G 5 6 C I X i + B m o F P k 5 l 5 a a o S g R 9 S F X X 3 U 1 O J v W p u b L O h N f R N + q 4 V 0 f C t t 4 z 8 8 s D C z y z 8 3 M I H F n 5 h 4 Z c W f m X h 1 x b u n 9 o q / s 9 4 2 3 c d L v a u 4 1 5 P v q R C f R R X q q T O l 3 b 6 U o C a w 0 H 3 l D q h 8 6 P F f h x 8 L 2 l S O k / a 6 c n f a T A D 1 M f 5 R 6 m S O l / a 6 U v 1 x R / c l S a l 8 6 R F n v w A U E s B A i 0 A F A A C A A g A c F S C U 8 M N 6 x O k A A A A 9 Q A A A B I A A A A A A A A A A A A A A A A A A A A A A E N v b m Z p Z y 9 Q Y W N r Y W d l L n h t b F B L A Q I t A B Q A A g A I A H B U g l M P y u m r p A A A A O k A A A A T A A A A A A A A A A A A A A A A A P A A A A B b Q 2 9 u d G V u d F 9 U e X B l c 1 0 u e G 1 s U E s B A i 0 A F A A C A A g A c F S C U 7 t y U C p X A Q A A C Q 0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E 4 A A A A A A A D e T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z Z X J 0 a W 9 u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z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a W 5 z Z X J 0 a W 9 u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x M D o z M D o w N y 4 5 N D A 0 O D M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M i 9 B d X R v U m V t b 3 Z l Z E N v b H V t b n M x L n t D b 2 x 1 b W 4 x L D B 9 J n F 1 b 3 Q 7 L C Z x d W 9 0 O 1 N l Y 3 R p b 2 4 x L 2 l u c 2 V y d G l v b j I v Q X V 0 b 1 J l b W 9 2 Z W R D b 2 x 1 b W 5 z M S 5 7 Q 2 9 s d W 1 u M i w x f S Z x d W 9 0 O y w m c X V v d D t T Z W N 0 a W 9 u M S 9 p b n N l c n R p b 2 4 y L 0 F 1 d G 9 S Z W 1 v d m V k Q 2 9 s d W 1 u c z E u e 0 N v b H V t b j M s M n 0 m c X V v d D s s J n F 1 b 3 Q 7 U 2 V j d G l v b j E v a W 5 z Z X J 0 a W 9 u M i 9 B d X R v U m V t b 3 Z l Z E N v b H V t b n M x L n t D b 2 x 1 b W 4 0 L D N 9 J n F 1 b 3 Q 7 L C Z x d W 9 0 O 1 N l Y 3 R p b 2 4 x L 2 l u c 2 V y d G l v b j I v Q X V 0 b 1 J l b W 9 2 Z W R D b 2 x 1 b W 5 z M S 5 7 Q 2 9 s d W 1 u N S w 0 f S Z x d W 9 0 O y w m c X V v d D t T Z W N 0 a W 9 u M S 9 p b n N l c n R p b 2 4 y L 0 F 1 d G 9 S Z W 1 v d m V k Q 2 9 s d W 1 u c z E u e 0 N v b H V t b j Y s N X 0 m c X V v d D s s J n F 1 b 3 Q 7 U 2 V j d G l v b j E v a W 5 z Z X J 0 a W 9 u M i 9 B d X R v U m V t b 3 Z l Z E N v b H V t b n M x L n t D b 2 x 1 b W 4 3 L D Z 9 J n F 1 b 3 Q 7 L C Z x d W 9 0 O 1 N l Y 3 R p b 2 4 x L 2 l u c 2 V y d G l v b j I v Q X V 0 b 1 J l b W 9 2 Z W R D b 2 x 1 b W 5 z M S 5 7 Q 2 9 s d W 1 u O C w 3 f S Z x d W 9 0 O y w m c X V v d D t T Z W N 0 a W 9 u M S 9 p b n N l c n R p b 2 4 y L 0 F 1 d G 9 S Z W 1 v d m V k Q 2 9 s d W 1 u c z E u e 0 N v b H V t b j k s O H 0 m c X V v d D s s J n F 1 b 3 Q 7 U 2 V j d G l v b j E v a W 5 z Z X J 0 a W 9 u M i 9 B d X R v U m V t b 3 Z l Z E N v b H V t b n M x L n t D b 2 x 1 b W 4 x M C w 5 f S Z x d W 9 0 O y w m c X V v d D t T Z W N 0 a W 9 u M S 9 p b n N l c n R p b 2 4 y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W 5 z Z X J 0 a W 9 u M i 9 B d X R v U m V t b 3 Z l Z E N v b H V t b n M x L n t D b 2 x 1 b W 4 x L D B 9 J n F 1 b 3 Q 7 L C Z x d W 9 0 O 1 N l Y 3 R p b 2 4 x L 2 l u c 2 V y d G l v b j I v Q X V 0 b 1 J l b W 9 2 Z W R D b 2 x 1 b W 5 z M S 5 7 Q 2 9 s d W 1 u M i w x f S Z x d W 9 0 O y w m c X V v d D t T Z W N 0 a W 9 u M S 9 p b n N l c n R p b 2 4 y L 0 F 1 d G 9 S Z W 1 v d m V k Q 2 9 s d W 1 u c z E u e 0 N v b H V t b j M s M n 0 m c X V v d D s s J n F 1 b 3 Q 7 U 2 V j d G l v b j E v a W 5 z Z X J 0 a W 9 u M i 9 B d X R v U m V t b 3 Z l Z E N v b H V t b n M x L n t D b 2 x 1 b W 4 0 L D N 9 J n F 1 b 3 Q 7 L C Z x d W 9 0 O 1 N l Y 3 R p b 2 4 x L 2 l u c 2 V y d G l v b j I v Q X V 0 b 1 J l b W 9 2 Z W R D b 2 x 1 b W 5 z M S 5 7 Q 2 9 s d W 1 u N S w 0 f S Z x d W 9 0 O y w m c X V v d D t T Z W N 0 a W 9 u M S 9 p b n N l c n R p b 2 4 y L 0 F 1 d G 9 S Z W 1 v d m V k Q 2 9 s d W 1 u c z E u e 0 N v b H V t b j Y s N X 0 m c X V v d D s s J n F 1 b 3 Q 7 U 2 V j d G l v b j E v a W 5 z Z X J 0 a W 9 u M i 9 B d X R v U m V t b 3 Z l Z E N v b H V t b n M x L n t D b 2 x 1 b W 4 3 L D Z 9 J n F 1 b 3 Q 7 L C Z x d W 9 0 O 1 N l Y 3 R p b 2 4 x L 2 l u c 2 V y d G l v b j I v Q X V 0 b 1 J l b W 9 2 Z W R D b 2 x 1 b W 5 z M S 5 7 Q 2 9 s d W 1 u O C w 3 f S Z x d W 9 0 O y w m c X V v d D t T Z W N 0 a W 9 u M S 9 p b n N l c n R p b 2 4 y L 0 F 1 d G 9 S Z W 1 v d m V k Q 2 9 s d W 1 u c z E u e 0 N v b H V t b j k s O H 0 m c X V v d D s s J n F 1 b 3 Q 7 U 2 V j d G l v b j E v a W 5 z Z X J 0 a W 9 u M i 9 B d X R v U m V t b 3 Z l Z E N v b H V t b n M x L n t D b 2 x 1 b W 4 x M C w 5 f S Z x d W 9 0 O y w m c X V v d D t T Z W N 0 a W 9 u M S 9 p b n N l c n R p b 2 4 y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M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j I v U m V k a W d l c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3 b 3 J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z E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G a W x s V G F y Z 2 V 0 I i B W Y W x 1 Z T 0 i c 2 l u c 2 V y d G l v b n d v c n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E w O j M x O j E 4 L j c 5 N D U 2 O D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3 b 3 J z d C 9 B d X R v U m V t b 3 Z l Z E N v b H V t b n M x L n t D b 2 x 1 b W 4 x L D B 9 J n F 1 b 3 Q 7 L C Z x d W 9 0 O 1 N l Y 3 R p b 2 4 x L 2 l u c 2 V y d G l v b n d v c n N 0 L 0 F 1 d G 9 S Z W 1 v d m V k Q 2 9 s d W 1 u c z E u e 0 N v b H V t b j I s M X 0 m c X V v d D s s J n F 1 b 3 Q 7 U 2 V j d G l v b j E v a W 5 z Z X J 0 a W 9 u d 2 9 y c 3 Q v Q X V 0 b 1 J l b W 9 2 Z W R D b 2 x 1 b W 5 z M S 5 7 Q 2 9 s d W 1 u M y w y f S Z x d W 9 0 O y w m c X V v d D t T Z W N 0 a W 9 u M S 9 p b n N l c n R p b 2 5 3 b 3 J z d C 9 B d X R v U m V t b 3 Z l Z E N v b H V t b n M x L n t D b 2 x 1 b W 4 0 L D N 9 J n F 1 b 3 Q 7 L C Z x d W 9 0 O 1 N l Y 3 R p b 2 4 x L 2 l u c 2 V y d G l v b n d v c n N 0 L 0 F 1 d G 9 S Z W 1 v d m V k Q 2 9 s d W 1 u c z E u e 0 N v b H V t b j U s N H 0 m c X V v d D s s J n F 1 b 3 Q 7 U 2 V j d G l v b j E v a W 5 z Z X J 0 a W 9 u d 2 9 y c 3 Q v Q X V 0 b 1 J l b W 9 2 Z W R D b 2 x 1 b W 5 z M S 5 7 Q 2 9 s d W 1 u N i w 1 f S Z x d W 9 0 O y w m c X V v d D t T Z W N 0 a W 9 u M S 9 p b n N l c n R p b 2 5 3 b 3 J z d C 9 B d X R v U m V t b 3 Z l Z E N v b H V t b n M x L n t D b 2 x 1 b W 4 3 L D Z 9 J n F 1 b 3 Q 7 L C Z x d W 9 0 O 1 N l Y 3 R p b 2 4 x L 2 l u c 2 V y d G l v b n d v c n N 0 L 0 F 1 d G 9 S Z W 1 v d m V k Q 2 9 s d W 1 u c z E u e 0 N v b H V t b j g s N 3 0 m c X V v d D s s J n F 1 b 3 Q 7 U 2 V j d G l v b j E v a W 5 z Z X J 0 a W 9 u d 2 9 y c 3 Q v Q X V 0 b 1 J l b W 9 2 Z W R D b 2 x 1 b W 5 z M S 5 7 Q 2 9 s d W 1 u O S w 4 f S Z x d W 9 0 O y w m c X V v d D t T Z W N 0 a W 9 u M S 9 p b n N l c n R p b 2 5 3 b 3 J z d C 9 B d X R v U m V t b 3 Z l Z E N v b H V t b n M x L n t D b 2 x 1 b W 4 x M C w 5 f S Z x d W 9 0 O y w m c X V v d D t T Z W N 0 a W 9 u M S 9 p b n N l c n R p b 2 5 3 b 3 J z d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c 2 V y d G l v b n d v c n N 0 L 0 F 1 d G 9 S Z W 1 v d m V k Q 2 9 s d W 1 u c z E u e 0 N v b H V t b j E s M H 0 m c X V v d D s s J n F 1 b 3 Q 7 U 2 V j d G l v b j E v a W 5 z Z X J 0 a W 9 u d 2 9 y c 3 Q v Q X V 0 b 1 J l b W 9 2 Z W R D b 2 x 1 b W 5 z M S 5 7 Q 2 9 s d W 1 u M i w x f S Z x d W 9 0 O y w m c X V v d D t T Z W N 0 a W 9 u M S 9 p b n N l c n R p b 2 5 3 b 3 J z d C 9 B d X R v U m V t b 3 Z l Z E N v b H V t b n M x L n t D b 2 x 1 b W 4 z L D J 9 J n F 1 b 3 Q 7 L C Z x d W 9 0 O 1 N l Y 3 R p b 2 4 x L 2 l u c 2 V y d G l v b n d v c n N 0 L 0 F 1 d G 9 S Z W 1 v d m V k Q 2 9 s d W 1 u c z E u e 0 N v b H V t b j Q s M 3 0 m c X V v d D s s J n F 1 b 3 Q 7 U 2 V j d G l v b j E v a W 5 z Z X J 0 a W 9 u d 2 9 y c 3 Q v Q X V 0 b 1 J l b W 9 2 Z W R D b 2 x 1 b W 5 z M S 5 7 Q 2 9 s d W 1 u N S w 0 f S Z x d W 9 0 O y w m c X V v d D t T Z W N 0 a W 9 u M S 9 p b n N l c n R p b 2 5 3 b 3 J z d C 9 B d X R v U m V t b 3 Z l Z E N v b H V t b n M x L n t D b 2 x 1 b W 4 2 L D V 9 J n F 1 b 3 Q 7 L C Z x d W 9 0 O 1 N l Y 3 R p b 2 4 x L 2 l u c 2 V y d G l v b n d v c n N 0 L 0 F 1 d G 9 S Z W 1 v d m V k Q 2 9 s d W 1 u c z E u e 0 N v b H V t b j c s N n 0 m c X V v d D s s J n F 1 b 3 Q 7 U 2 V j d G l v b j E v a W 5 z Z X J 0 a W 9 u d 2 9 y c 3 Q v Q X V 0 b 1 J l b W 9 2 Z W R D b 2 x 1 b W 5 z M S 5 7 Q 2 9 s d W 1 u O C w 3 f S Z x d W 9 0 O y w m c X V v d D t T Z W N 0 a W 9 u M S 9 p b n N l c n R p b 2 5 3 b 3 J z d C 9 B d X R v U m V t b 3 Z l Z E N v b H V t b n M x L n t D b 2 x 1 b W 4 5 L D h 9 J n F 1 b 3 Q 7 L C Z x d W 9 0 O 1 N l Y 3 R p b 2 4 x L 2 l u c 2 V y d G l v b n d v c n N 0 L 0 F 1 d G 9 S Z W 1 v d m V k Q 2 9 s d W 1 u c z E u e 0 N v b H V t b j E w L D l 9 J n F 1 b 3 Q 7 L C Z x d W 9 0 O 1 N l Y 3 R p b 2 4 x L 2 l u c 2 V y d G l v b n d v c n N 0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d 2 9 y c 3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3 b 3 J z d C 9 S Z W R p Z 2 V y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z E i I C 8 + P E V u d H J 5 I F R 5 c G U 9 I l J l Y 2 9 2 Z X J 5 V G F y Z 2 V 0 Q 2 9 s d W 1 u I i B W Y W x 1 Z T 0 i b D E i I C 8 + P E V u d H J 5 I F R 5 c G U 9 I l J l Y 2 9 2 Z X J 5 V G F y Z 2 V 0 U m 9 3 I i B W Y W x 1 Z T 0 i b D I 4 I i A v P j x F b n R y e S B U e X B l P S J G a W x s V G F y Z 2 V 0 I i B W Y W x 1 Z T 0 i c 2 1 l c m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x M D o z M j o 1 N i 4 x N T U w N z g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y L 0 F 1 d G 9 S Z W 1 v d m V k Q 2 9 s d W 1 u c z E u e 0 N v b H V t b j E s M H 0 m c X V v d D s s J n F 1 b 3 Q 7 U 2 V j d G l v b j E v b W V y Z 2 U y L 0 F 1 d G 9 S Z W 1 v d m V k Q 2 9 s d W 1 u c z E u e 0 N v b H V t b j I s M X 0 m c X V v d D s s J n F 1 b 3 Q 7 U 2 V j d G l v b j E v b W V y Z 2 U y L 0 F 1 d G 9 S Z W 1 v d m V k Q 2 9 s d W 1 u c z E u e 0 N v b H V t b j M s M n 0 m c X V v d D s s J n F 1 b 3 Q 7 U 2 V j d G l v b j E v b W V y Z 2 U y L 0 F 1 d G 9 S Z W 1 v d m V k Q 2 9 s d W 1 u c z E u e 0 N v b H V t b j Q s M 3 0 m c X V v d D s s J n F 1 b 3 Q 7 U 2 V j d G l v b j E v b W V y Z 2 U y L 0 F 1 d G 9 S Z W 1 v d m V k Q 2 9 s d W 1 u c z E u e 0 N v b H V t b j U s N H 0 m c X V v d D s s J n F 1 b 3 Q 7 U 2 V j d G l v b j E v b W V y Z 2 U y L 0 F 1 d G 9 S Z W 1 v d m V k Q 2 9 s d W 1 u c z E u e 0 N v b H V t b j Y s N X 0 m c X V v d D s s J n F 1 b 3 Q 7 U 2 V j d G l v b j E v b W V y Z 2 U y L 0 F 1 d G 9 S Z W 1 v d m V k Q 2 9 s d W 1 u c z E u e 0 N v b H V t b j c s N n 0 m c X V v d D s s J n F 1 b 3 Q 7 U 2 V j d G l v b j E v b W V y Z 2 U y L 0 F 1 d G 9 S Z W 1 v d m V k Q 2 9 s d W 1 u c z E u e 0 N v b H V t b j g s N 3 0 m c X V v d D s s J n F 1 b 3 Q 7 U 2 V j d G l v b j E v b W V y Z 2 U y L 0 F 1 d G 9 S Z W 1 v d m V k Q 2 9 s d W 1 u c z E u e 0 N v b H V t b j k s O H 0 m c X V v d D s s J n F 1 b 3 Q 7 U 2 V j d G l v b j E v b W V y Z 2 U y L 0 F 1 d G 9 S Z W 1 v d m V k Q 2 9 s d W 1 u c z E u e 0 N v b H V t b j E w L D l 9 J n F 1 b 3 Q 7 L C Z x d W 9 0 O 1 N l Y 3 R p b 2 4 x L 2 1 l c m d l M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l c m d l M i 9 B d X R v U m V t b 3 Z l Z E N v b H V t b n M x L n t D b 2 x 1 b W 4 x L D B 9 J n F 1 b 3 Q 7 L C Z x d W 9 0 O 1 N l Y 3 R p b 2 4 x L 2 1 l c m d l M i 9 B d X R v U m V t b 3 Z l Z E N v b H V t b n M x L n t D b 2 x 1 b W 4 y L D F 9 J n F 1 b 3 Q 7 L C Z x d W 9 0 O 1 N l Y 3 R p b 2 4 x L 2 1 l c m d l M i 9 B d X R v U m V t b 3 Z l Z E N v b H V t b n M x L n t D b 2 x 1 b W 4 z L D J 9 J n F 1 b 3 Q 7 L C Z x d W 9 0 O 1 N l Y 3 R p b 2 4 x L 2 1 l c m d l M i 9 B d X R v U m V t b 3 Z l Z E N v b H V t b n M x L n t D b 2 x 1 b W 4 0 L D N 9 J n F 1 b 3 Q 7 L C Z x d W 9 0 O 1 N l Y 3 R p b 2 4 x L 2 1 l c m d l M i 9 B d X R v U m V t b 3 Z l Z E N v b H V t b n M x L n t D b 2 x 1 b W 4 1 L D R 9 J n F 1 b 3 Q 7 L C Z x d W 9 0 O 1 N l Y 3 R p b 2 4 x L 2 1 l c m d l M i 9 B d X R v U m V t b 3 Z l Z E N v b H V t b n M x L n t D b 2 x 1 b W 4 2 L D V 9 J n F 1 b 3 Q 7 L C Z x d W 9 0 O 1 N l Y 3 R p b 2 4 x L 2 1 l c m d l M i 9 B d X R v U m V t b 3 Z l Z E N v b H V t b n M x L n t D b 2 x 1 b W 4 3 L D Z 9 J n F 1 b 3 Q 7 L C Z x d W 9 0 O 1 N l Y 3 R p b 2 4 x L 2 1 l c m d l M i 9 B d X R v U m V t b 3 Z l Z E N v b H V t b n M x L n t D b 2 x 1 b W 4 4 L D d 9 J n F 1 b 3 Q 7 L C Z x d W 9 0 O 1 N l Y 3 R p b 2 4 x L 2 1 l c m d l M i 9 B d X R v U m V t b 3 Z l Z E N v b H V t b n M x L n t D b 2 x 1 b W 4 5 L D h 9 J n F 1 b 3 Q 7 L C Z x d W 9 0 O 1 N l Y 3 R p b 2 4 x L 2 1 l c m d l M i 9 B d X R v U m V t b 3 Z l Z E N v b H V t b n M x L n t D b 2 x 1 b W 4 x M C w 5 f S Z x d W 9 0 O y w m c X V v d D t T Z W N 0 a W 9 u M S 9 t Z X J n Z T I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T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T I v U m V k a W d l c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d v c n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M S I g L z 4 8 R W 5 0 c n k g V H l w Z T 0 i U m V j b 3 Z l c n l U Y X J n Z X R D b 2 x 1 b W 4 i I F Z h b H V l P S J s M S I g L z 4 8 R W 5 0 c n k g V H l w Z T 0 i U m V j b 3 Z l c n l U Y X J n Z X R S b 3 c i I F Z h b H V l P S J s N D E i I C 8 + P E V u d H J 5 I F R 5 c G U 9 I k Z p b G x U Y X J n Z X Q i I F Z h b H V l P S J z b W V y Z 2 V 3 b 3 J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l Q x M D o z M z o z O S 4 z O D c 0 N z A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3 b 3 J z d C 9 B d X R v U m V t b 3 Z l Z E N v b H V t b n M x L n t D b 2 x 1 b W 4 x L D B 9 J n F 1 b 3 Q 7 L C Z x d W 9 0 O 1 N l Y 3 R p b 2 4 x L 2 1 l c m d l d 2 9 y c 3 Q v Q X V 0 b 1 J l b W 9 2 Z W R D b 2 x 1 b W 5 z M S 5 7 Q 2 9 s d W 1 u M i w x f S Z x d W 9 0 O y w m c X V v d D t T Z W N 0 a W 9 u M S 9 t Z X J n Z X d v c n N 0 L 0 F 1 d G 9 S Z W 1 v d m V k Q 2 9 s d W 1 u c z E u e 0 N v b H V t b j M s M n 0 m c X V v d D s s J n F 1 b 3 Q 7 U 2 V j d G l v b j E v b W V y Z 2 V 3 b 3 J z d C 9 B d X R v U m V t b 3 Z l Z E N v b H V t b n M x L n t D b 2 x 1 b W 4 0 L D N 9 J n F 1 b 3 Q 7 L C Z x d W 9 0 O 1 N l Y 3 R p b 2 4 x L 2 1 l c m d l d 2 9 y c 3 Q v Q X V 0 b 1 J l b W 9 2 Z W R D b 2 x 1 b W 5 z M S 5 7 Q 2 9 s d W 1 u N S w 0 f S Z x d W 9 0 O y w m c X V v d D t T Z W N 0 a W 9 u M S 9 t Z X J n Z X d v c n N 0 L 0 F 1 d G 9 S Z W 1 v d m V k Q 2 9 s d W 1 u c z E u e 0 N v b H V t b j Y s N X 0 m c X V v d D s s J n F 1 b 3 Q 7 U 2 V j d G l v b j E v b W V y Z 2 V 3 b 3 J z d C 9 B d X R v U m V t b 3 Z l Z E N v b H V t b n M x L n t D b 2 x 1 b W 4 3 L D Z 9 J n F 1 b 3 Q 7 L C Z x d W 9 0 O 1 N l Y 3 R p b 2 4 x L 2 1 l c m d l d 2 9 y c 3 Q v Q X V 0 b 1 J l b W 9 2 Z W R D b 2 x 1 b W 5 z M S 5 7 Q 2 9 s d W 1 u O C w 3 f S Z x d W 9 0 O y w m c X V v d D t T Z W N 0 a W 9 u M S 9 t Z X J n Z X d v c n N 0 L 0 F 1 d G 9 S Z W 1 v d m V k Q 2 9 s d W 1 u c z E u e 0 N v b H V t b j k s O H 0 m c X V v d D s s J n F 1 b 3 Q 7 U 2 V j d G l v b j E v b W V y Z 2 V 3 b 3 J z d C 9 B d X R v U m V t b 3 Z l Z E N v b H V t b n M x L n t D b 2 x 1 b W 4 x M C w 5 f S Z x d W 9 0 O y w m c X V v d D t T Z W N 0 a W 9 u M S 9 t Z X J n Z X d v c n N 0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V y Z 2 V 3 b 3 J z d C 9 B d X R v U m V t b 3 Z l Z E N v b H V t b n M x L n t D b 2 x 1 b W 4 x L D B 9 J n F 1 b 3 Q 7 L C Z x d W 9 0 O 1 N l Y 3 R p b 2 4 x L 2 1 l c m d l d 2 9 y c 3 Q v Q X V 0 b 1 J l b W 9 2 Z W R D b 2 x 1 b W 5 z M S 5 7 Q 2 9 s d W 1 u M i w x f S Z x d W 9 0 O y w m c X V v d D t T Z W N 0 a W 9 u M S 9 t Z X J n Z X d v c n N 0 L 0 F 1 d G 9 S Z W 1 v d m V k Q 2 9 s d W 1 u c z E u e 0 N v b H V t b j M s M n 0 m c X V v d D s s J n F 1 b 3 Q 7 U 2 V j d G l v b j E v b W V y Z 2 V 3 b 3 J z d C 9 B d X R v U m V t b 3 Z l Z E N v b H V t b n M x L n t D b 2 x 1 b W 4 0 L D N 9 J n F 1 b 3 Q 7 L C Z x d W 9 0 O 1 N l Y 3 R p b 2 4 x L 2 1 l c m d l d 2 9 y c 3 Q v Q X V 0 b 1 J l b W 9 2 Z W R D b 2 x 1 b W 5 z M S 5 7 Q 2 9 s d W 1 u N S w 0 f S Z x d W 9 0 O y w m c X V v d D t T Z W N 0 a W 9 u M S 9 t Z X J n Z X d v c n N 0 L 0 F 1 d G 9 S Z W 1 v d m V k Q 2 9 s d W 1 u c z E u e 0 N v b H V t b j Y s N X 0 m c X V v d D s s J n F 1 b 3 Q 7 U 2 V j d G l v b j E v b W V y Z 2 V 3 b 3 J z d C 9 B d X R v U m V t b 3 Z l Z E N v b H V t b n M x L n t D b 2 x 1 b W 4 3 L D Z 9 J n F 1 b 3 Q 7 L C Z x d W 9 0 O 1 N l Y 3 R p b 2 4 x L 2 1 l c m d l d 2 9 y c 3 Q v Q X V 0 b 1 J l b W 9 2 Z W R D b 2 x 1 b W 5 z M S 5 7 Q 2 9 s d W 1 u O C w 3 f S Z x d W 9 0 O y w m c X V v d D t T Z W N 0 a W 9 u M S 9 t Z X J n Z X d v c n N 0 L 0 F 1 d G 9 S Z W 1 v d m V k Q 2 9 s d W 1 u c z E u e 0 N v b H V t b j k s O H 0 m c X V v d D s s J n F 1 b 3 Q 7 U 2 V j d G l v b j E v b W V y Z 2 V 3 b 3 J z d C 9 B d X R v U m V t b 3 Z l Z E N v b H V t b n M x L n t D b 2 x 1 b W 4 x M C w 5 f S Z x d W 9 0 O y w m c X V v d D t T Z W N 0 a W 9 u M S 9 t Z X J n Z X d v c n N 0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3 b 3 J z d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d 2 9 y c 3 Q v U m V k a W d l c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i Z X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G l v b m J l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y V D A 5 O j M 0 O j A 1 L j I x N z A 5 O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i Z X N 0 M i 9 B d X R v U m V t b 3 Z l Z E N v b H V t b n M x L n t D b 2 x 1 b W 4 x L D B 9 J n F 1 b 3 Q 7 L C Z x d W 9 0 O 1 N l Y 3 R p b 2 4 x L 2 l u c 2 V y d G l v b m J l c 3 Q y L 0 F 1 d G 9 S Z W 1 v d m V k Q 2 9 s d W 1 u c z E u e 0 N v b H V t b j I s M X 0 m c X V v d D s s J n F 1 b 3 Q 7 U 2 V j d G l v b j E v a W 5 z Z X J 0 a W 9 u Y m V z d D I v Q X V 0 b 1 J l b W 9 2 Z W R D b 2 x 1 b W 5 z M S 5 7 Q 2 9 s d W 1 u M y w y f S Z x d W 9 0 O y w m c X V v d D t T Z W N 0 a W 9 u M S 9 p b n N l c n R p b 2 5 i Z X N 0 M i 9 B d X R v U m V t b 3 Z l Z E N v b H V t b n M x L n t D b 2 x 1 b W 4 0 L D N 9 J n F 1 b 3 Q 7 L C Z x d W 9 0 O 1 N l Y 3 R p b 2 4 x L 2 l u c 2 V y d G l v b m J l c 3 Q y L 0 F 1 d G 9 S Z W 1 v d m V k Q 2 9 s d W 1 u c z E u e 0 N v b H V t b j U s N H 0 m c X V v d D s s J n F 1 b 3 Q 7 U 2 V j d G l v b j E v a W 5 z Z X J 0 a W 9 u Y m V z d D I v Q X V 0 b 1 J l b W 9 2 Z W R D b 2 x 1 b W 5 z M S 5 7 Q 2 9 s d W 1 u N i w 1 f S Z x d W 9 0 O y w m c X V v d D t T Z W N 0 a W 9 u M S 9 p b n N l c n R p b 2 5 i Z X N 0 M i 9 B d X R v U m V t b 3 Z l Z E N v b H V t b n M x L n t D b 2 x 1 b W 4 3 L D Z 9 J n F 1 b 3 Q 7 L C Z x d W 9 0 O 1 N l Y 3 R p b 2 4 x L 2 l u c 2 V y d G l v b m J l c 3 Q y L 0 F 1 d G 9 S Z W 1 v d m V k Q 2 9 s d W 1 u c z E u e 0 N v b H V t b j g s N 3 0 m c X V v d D s s J n F 1 b 3 Q 7 U 2 V j d G l v b j E v a W 5 z Z X J 0 a W 9 u Y m V z d D I v Q X V 0 b 1 J l b W 9 2 Z W R D b 2 x 1 b W 5 z M S 5 7 Q 2 9 s d W 1 u O S w 4 f S Z x d W 9 0 O y w m c X V v d D t T Z W N 0 a W 9 u M S 9 p b n N l c n R p b 2 5 i Z X N 0 M i 9 B d X R v U m V t b 3 Z l Z E N v b H V t b n M x L n t D b 2 x 1 b W 4 x M C w 5 f S Z x d W 9 0 O y w m c X V v d D t T Z W N 0 a W 9 u M S 9 p b n N l c n R p b 2 5 i Z X N 0 M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c 2 V y d G l v b m J l c 3 Q y L 0 F 1 d G 9 S Z W 1 v d m V k Q 2 9 s d W 1 u c z E u e 0 N v b H V t b j E s M H 0 m c X V v d D s s J n F 1 b 3 Q 7 U 2 V j d G l v b j E v a W 5 z Z X J 0 a W 9 u Y m V z d D I v Q X V 0 b 1 J l b W 9 2 Z W R D b 2 x 1 b W 5 z M S 5 7 Q 2 9 s d W 1 u M i w x f S Z x d W 9 0 O y w m c X V v d D t T Z W N 0 a W 9 u M S 9 p b n N l c n R p b 2 5 i Z X N 0 M i 9 B d X R v U m V t b 3 Z l Z E N v b H V t b n M x L n t D b 2 x 1 b W 4 z L D J 9 J n F 1 b 3 Q 7 L C Z x d W 9 0 O 1 N l Y 3 R p b 2 4 x L 2 l u c 2 V y d G l v b m J l c 3 Q y L 0 F 1 d G 9 S Z W 1 v d m V k Q 2 9 s d W 1 u c z E u e 0 N v b H V t b j Q s M 3 0 m c X V v d D s s J n F 1 b 3 Q 7 U 2 V j d G l v b j E v a W 5 z Z X J 0 a W 9 u Y m V z d D I v Q X V 0 b 1 J l b W 9 2 Z W R D b 2 x 1 b W 5 z M S 5 7 Q 2 9 s d W 1 u N S w 0 f S Z x d W 9 0 O y w m c X V v d D t T Z W N 0 a W 9 u M S 9 p b n N l c n R p b 2 5 i Z X N 0 M i 9 B d X R v U m V t b 3 Z l Z E N v b H V t b n M x L n t D b 2 x 1 b W 4 2 L D V 9 J n F 1 b 3 Q 7 L C Z x d W 9 0 O 1 N l Y 3 R p b 2 4 x L 2 l u c 2 V y d G l v b m J l c 3 Q y L 0 F 1 d G 9 S Z W 1 v d m V k Q 2 9 s d W 1 u c z E u e 0 N v b H V t b j c s N n 0 m c X V v d D s s J n F 1 b 3 Q 7 U 2 V j d G l v b j E v a W 5 z Z X J 0 a W 9 u Y m V z d D I v Q X V 0 b 1 J l b W 9 2 Z W R D b 2 x 1 b W 5 z M S 5 7 Q 2 9 s d W 1 u O C w 3 f S Z x d W 9 0 O y w m c X V v d D t T Z W N 0 a W 9 u M S 9 p b n N l c n R p b 2 5 i Z X N 0 M i 9 B d X R v U m V t b 3 Z l Z E N v b H V t b n M x L n t D b 2 x 1 b W 4 5 L D h 9 J n F 1 b 3 Q 7 L C Z x d W 9 0 O 1 N l Y 3 R p b 2 4 x L 2 l u c 2 V y d G l v b m J l c 3 Q y L 0 F 1 d G 9 S Z W 1 v d m V k Q 2 9 s d W 1 u c z E u e 0 N v b H V t b j E w L D l 9 J n F 1 b 3 Q 7 L C Z x d W 9 0 O 1 N l Y 3 R p b 2 4 x L 2 l u c 2 V y d G l v b m J l c 3 Q y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Y m V z d D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i Z X N 0 M i 9 S Z W R p Z 2 V y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Y m V z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W J l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y V D A 5 O j M 1 O j M y L j E x N D M 0 M j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W J l c 3 Q y L 0 F 1 d G 9 S Z W 1 v d m V k Q 2 9 s d W 1 u c z E u e 0 N v b H V t b j E s M H 0 m c X V v d D s s J n F 1 b 3 Q 7 U 2 V j d G l v b j E v b W V y Z 2 V i Z X N 0 M i 9 B d X R v U m V t b 3 Z l Z E N v b H V t b n M x L n t D b 2 x 1 b W 4 y L D F 9 J n F 1 b 3 Q 7 L C Z x d W 9 0 O 1 N l Y 3 R p b 2 4 x L 2 1 l c m d l Y m V z d D I v Q X V 0 b 1 J l b W 9 2 Z W R D b 2 x 1 b W 5 z M S 5 7 Q 2 9 s d W 1 u M y w y f S Z x d W 9 0 O y w m c X V v d D t T Z W N 0 a W 9 u M S 9 t Z X J n Z W J l c 3 Q y L 0 F 1 d G 9 S Z W 1 v d m V k Q 2 9 s d W 1 u c z E u e 0 N v b H V t b j Q s M 3 0 m c X V v d D s s J n F 1 b 3 Q 7 U 2 V j d G l v b j E v b W V y Z 2 V i Z X N 0 M i 9 B d X R v U m V t b 3 Z l Z E N v b H V t b n M x L n t D b 2 x 1 b W 4 1 L D R 9 J n F 1 b 3 Q 7 L C Z x d W 9 0 O 1 N l Y 3 R p b 2 4 x L 2 1 l c m d l Y m V z d D I v Q X V 0 b 1 J l b W 9 2 Z W R D b 2 x 1 b W 5 z M S 5 7 Q 2 9 s d W 1 u N i w 1 f S Z x d W 9 0 O y w m c X V v d D t T Z W N 0 a W 9 u M S 9 t Z X J n Z W J l c 3 Q y L 0 F 1 d G 9 S Z W 1 v d m V k Q 2 9 s d W 1 u c z E u e 0 N v b H V t b j c s N n 0 m c X V v d D s s J n F 1 b 3 Q 7 U 2 V j d G l v b j E v b W V y Z 2 V i Z X N 0 M i 9 B d X R v U m V t b 3 Z l Z E N v b H V t b n M x L n t D b 2 x 1 b W 4 4 L D d 9 J n F 1 b 3 Q 7 L C Z x d W 9 0 O 1 N l Y 3 R p b 2 4 x L 2 1 l c m d l Y m V z d D I v Q X V 0 b 1 J l b W 9 2 Z W R D b 2 x 1 b W 5 z M S 5 7 Q 2 9 s d W 1 u O S w 4 f S Z x d W 9 0 O y w m c X V v d D t T Z W N 0 a W 9 u M S 9 t Z X J n Z W J l c 3 Q y L 0 F 1 d G 9 S Z W 1 v d m V k Q 2 9 s d W 1 u c z E u e 0 N v b H V t b j E w L D l 9 J n F 1 b 3 Q 7 L C Z x d W 9 0 O 1 N l Y 3 R p b 2 4 x L 2 1 l c m d l Y m V z d D I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X J n Z W J l c 3 Q y L 0 F 1 d G 9 S Z W 1 v d m V k Q 2 9 s d W 1 u c z E u e 0 N v b H V t b j E s M H 0 m c X V v d D s s J n F 1 b 3 Q 7 U 2 V j d G l v b j E v b W V y Z 2 V i Z X N 0 M i 9 B d X R v U m V t b 3 Z l Z E N v b H V t b n M x L n t D b 2 x 1 b W 4 y L D F 9 J n F 1 b 3 Q 7 L C Z x d W 9 0 O 1 N l Y 3 R p b 2 4 x L 2 1 l c m d l Y m V z d D I v Q X V 0 b 1 J l b W 9 2 Z W R D b 2 x 1 b W 5 z M S 5 7 Q 2 9 s d W 1 u M y w y f S Z x d W 9 0 O y w m c X V v d D t T Z W N 0 a W 9 u M S 9 t Z X J n Z W J l c 3 Q y L 0 F 1 d G 9 S Z W 1 v d m V k Q 2 9 s d W 1 u c z E u e 0 N v b H V t b j Q s M 3 0 m c X V v d D s s J n F 1 b 3 Q 7 U 2 V j d G l v b j E v b W V y Z 2 V i Z X N 0 M i 9 B d X R v U m V t b 3 Z l Z E N v b H V t b n M x L n t D b 2 x 1 b W 4 1 L D R 9 J n F 1 b 3 Q 7 L C Z x d W 9 0 O 1 N l Y 3 R p b 2 4 x L 2 1 l c m d l Y m V z d D I v Q X V 0 b 1 J l b W 9 2 Z W R D b 2 x 1 b W 5 z M S 5 7 Q 2 9 s d W 1 u N i w 1 f S Z x d W 9 0 O y w m c X V v d D t T Z W N 0 a W 9 u M S 9 t Z X J n Z W J l c 3 Q y L 0 F 1 d G 9 S Z W 1 v d m V k Q 2 9 s d W 1 u c z E u e 0 N v b H V t b j c s N n 0 m c X V v d D s s J n F 1 b 3 Q 7 U 2 V j d G l v b j E v b W V y Z 2 V i Z X N 0 M i 9 B d X R v U m V t b 3 Z l Z E N v b H V t b n M x L n t D b 2 x 1 b W 4 4 L D d 9 J n F 1 b 3 Q 7 L C Z x d W 9 0 O 1 N l Y 3 R p b 2 4 x L 2 1 l c m d l Y m V z d D I v Q X V 0 b 1 J l b W 9 2 Z W R D b 2 x 1 b W 5 z M S 5 7 Q 2 9 s d W 1 u O S w 4 f S Z x d W 9 0 O y w m c X V v d D t T Z W N 0 a W 9 u M S 9 t Z X J n Z W J l c 3 Q y L 0 F 1 d G 9 S Z W 1 v d m V k Q 2 9 s d W 1 u c z E u e 0 N v b H V t b j E w L D l 9 J n F 1 b 3 Q 7 L C Z x d W 9 0 O 1 N l Y 3 R p b 2 4 x L 2 1 l c m d l Y m V z d D I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J l c 3 Q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i Z X N 0 M i 9 S Z W R p Z 2 V y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b 8 q g I p 7 c T q M d K a 5 U E e O M A A A A A A I A A A A A A B B m A A A A A Q A A I A A A A E / p c j K 8 h 4 z f d M v b q g D A R N t 0 / b T C N V 5 9 + M j z + j I Q k p 3 4 A A A A A A 6 A A A A A A g A A I A A A A D E 4 T x B 4 4 V 9 4 i J G V 2 H N z 6 V X I u z o y a 8 1 p X b b P 1 r k o 1 9 C y U A A A A F 5 l 3 u v t B / c P A L j g z A z T D d x R y v P 9 k U x W W B S h e k a r r x p I C E q w d b 5 u r b L r 7 I M 7 Y C 1 g n i C 4 d e R h G P 7 x v R Q M 9 7 s u G W 9 / 6 r I d j M t U K t 0 v b C U F 0 W Y U Q A A A A B / I o J 3 X U H S B 4 4 i E m 8 w n T l m L M m i P C d z S p m N l W s Q B x 0 O B 0 m E R + X M l c X T B O G J k q r J + e n + V O Y I z x 8 0 c n b 1 J o o g x H L k = < / D a t a M a s h u p > 
</file>

<file path=customXml/itemProps1.xml><?xml version="1.0" encoding="utf-8"?>
<ds:datastoreItem xmlns:ds="http://schemas.openxmlformats.org/officeDocument/2006/customXml" ds:itemID="{35424869-56E6-4DB0-881A-F87D934746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2021-11-22T10:26:22Z</dcterms:created>
  <dcterms:modified xsi:type="dcterms:W3CDTF">2021-12-02T09:38:34Z</dcterms:modified>
</cp:coreProperties>
</file>