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ish\Nextcloud\Projects\GeoPolRisk Article on Python tool\"/>
    </mc:Choice>
  </mc:AlternateContent>
  <xr:revisionPtr revIDLastSave="0" documentId="13_ncr:1_{A105DC8A-5448-4DFC-9AF3-127DA85B5E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oPolRisk" sheetId="6" r:id="rId1"/>
    <sheet name="Nickel" sheetId="4" r:id="rId2"/>
    <sheet name="Manganese" sheetId="3" r:id="rId3"/>
    <sheet name="Graphite" sheetId="2" r:id="rId4"/>
    <sheet name="Trade Data" sheetId="1" r:id="rId5"/>
    <sheet name="WGI" sheetId="5" r:id="rId6"/>
  </sheets>
  <definedNames>
    <definedName name="_xlnm._FilterDatabase" localSheetId="4" hidden="1">'Trade Data'!$A$1:$I$61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2" i="6"/>
  <c r="L3" i="6"/>
  <c r="L4" i="6"/>
  <c r="L2" i="6"/>
  <c r="H3" i="6"/>
  <c r="H4" i="6"/>
  <c r="H2" i="6"/>
  <c r="I3" i="6"/>
  <c r="I4" i="6"/>
  <c r="I2" i="6"/>
  <c r="H25" i="1"/>
  <c r="I25" i="1" s="1"/>
  <c r="H3" i="1"/>
  <c r="I3" i="1" s="1"/>
  <c r="H4" i="1"/>
  <c r="I4" i="1" s="1"/>
  <c r="H5" i="1"/>
  <c r="H6" i="1"/>
  <c r="H7" i="1"/>
  <c r="H8" i="1"/>
  <c r="H9" i="1"/>
  <c r="H10" i="1"/>
  <c r="I10" i="1" s="1"/>
  <c r="H11" i="1"/>
  <c r="I11" i="1" s="1"/>
  <c r="H12" i="1"/>
  <c r="I12" i="1" s="1"/>
  <c r="H13" i="1"/>
  <c r="H14" i="1"/>
  <c r="H15" i="1"/>
  <c r="H16" i="1"/>
  <c r="H17" i="1"/>
  <c r="I17" i="1" s="1"/>
  <c r="H18" i="1"/>
  <c r="I18" i="1" s="1"/>
  <c r="H19" i="1"/>
  <c r="I19" i="1" s="1"/>
  <c r="H20" i="1"/>
  <c r="I20" i="1" s="1"/>
  <c r="H21" i="1"/>
  <c r="H22" i="1"/>
  <c r="H23" i="1"/>
  <c r="H24" i="1"/>
  <c r="H26" i="1"/>
  <c r="I26" i="1" s="1"/>
  <c r="H27" i="1"/>
  <c r="H28" i="1"/>
  <c r="I28" i="1" s="1"/>
  <c r="H29" i="1"/>
  <c r="I29" i="1" s="1"/>
  <c r="H30" i="1"/>
  <c r="H31" i="1"/>
  <c r="H32" i="1"/>
  <c r="H33" i="1"/>
  <c r="I33" i="1" s="1"/>
  <c r="H34" i="1"/>
  <c r="I34" i="1" s="1"/>
  <c r="H35" i="1"/>
  <c r="I35" i="1" s="1"/>
  <c r="H36" i="1"/>
  <c r="I36" i="1" s="1"/>
  <c r="H37" i="1"/>
  <c r="I37" i="1" s="1"/>
  <c r="H2" i="1"/>
  <c r="I2" i="1" s="1"/>
  <c r="G2" i="6"/>
  <c r="I23" i="1"/>
  <c r="H38" i="1"/>
  <c r="I38" i="1" s="1"/>
  <c r="I5" i="1"/>
  <c r="H39" i="1"/>
  <c r="I39" i="1" s="1"/>
  <c r="H52" i="1"/>
  <c r="I52" i="1" s="1"/>
  <c r="I6" i="1"/>
  <c r="H40" i="1"/>
  <c r="I40" i="1" s="1"/>
  <c r="H53" i="1"/>
  <c r="I53" i="1" s="1"/>
  <c r="I7" i="1"/>
  <c r="I8" i="1"/>
  <c r="H54" i="1"/>
  <c r="I54" i="1" s="1"/>
  <c r="I9" i="1"/>
  <c r="H55" i="1"/>
  <c r="I55" i="1" s="1"/>
  <c r="H41" i="1"/>
  <c r="I41" i="1" s="1"/>
  <c r="H56" i="1"/>
  <c r="I56" i="1" s="1"/>
  <c r="H42" i="1"/>
  <c r="I42" i="1" s="1"/>
  <c r="I13" i="1"/>
  <c r="I14" i="1"/>
  <c r="I15" i="1"/>
  <c r="I16" i="1"/>
  <c r="H43" i="1"/>
  <c r="I43" i="1" s="1"/>
  <c r="H57" i="1"/>
  <c r="I57" i="1" s="1"/>
  <c r="I21" i="1"/>
  <c r="I22" i="1"/>
  <c r="H44" i="1"/>
  <c r="I44" i="1" s="1"/>
  <c r="H45" i="1"/>
  <c r="I45" i="1" s="1"/>
  <c r="I24" i="1"/>
  <c r="H46" i="1"/>
  <c r="I46" i="1" s="1"/>
  <c r="H58" i="1"/>
  <c r="I58" i="1" s="1"/>
  <c r="I27" i="1"/>
  <c r="H47" i="1"/>
  <c r="I47" i="1" s="1"/>
  <c r="H48" i="1"/>
  <c r="I48" i="1" s="1"/>
  <c r="H49" i="1"/>
  <c r="I49" i="1" s="1"/>
  <c r="I30" i="1"/>
  <c r="H59" i="1"/>
  <c r="I59" i="1" s="1"/>
  <c r="I31" i="1"/>
  <c r="H50" i="1"/>
  <c r="I50" i="1" s="1"/>
  <c r="I32" i="1"/>
  <c r="H60" i="1"/>
  <c r="I60" i="1" s="1"/>
  <c r="H51" i="1"/>
  <c r="I51" i="1" s="1"/>
  <c r="H61" i="1"/>
  <c r="I61" i="1" s="1"/>
  <c r="G4" i="6"/>
  <c r="G3" i="6"/>
  <c r="F4" i="6"/>
  <c r="F3" i="6"/>
  <c r="F2" i="6"/>
  <c r="J2" i="6" l="1"/>
  <c r="J3" i="6" l="1"/>
  <c r="K3" i="6" s="1"/>
  <c r="M3" i="6" s="1"/>
  <c r="J4" i="6"/>
  <c r="K4" i="6" s="1"/>
  <c r="M4" i="6" s="1"/>
  <c r="K2" i="6"/>
  <c r="M2" i="6" s="1"/>
</calcChain>
</file>

<file path=xl/sharedStrings.xml><?xml version="1.0" encoding="utf-8"?>
<sst xmlns="http://schemas.openxmlformats.org/spreadsheetml/2006/main" count="928" uniqueCount="481">
  <si>
    <t>Year</t>
  </si>
  <si>
    <t>Exporting Country</t>
  </si>
  <si>
    <t>Importing Country</t>
  </si>
  <si>
    <t>Resource HSCODE</t>
  </si>
  <si>
    <t>Trade Value (1000 USD)</t>
  </si>
  <si>
    <t>Quantity (mTonnes)</t>
  </si>
  <si>
    <t>Country</t>
  </si>
  <si>
    <t>Country_Code</t>
  </si>
  <si>
    <t>Country_ISO</t>
  </si>
  <si>
    <t>unit</t>
  </si>
  <si>
    <t>data_source</t>
  </si>
  <si>
    <t>Austria</t>
  </si>
  <si>
    <t>AUT</t>
  </si>
  <si>
    <t>metr. t</t>
  </si>
  <si>
    <t>e</t>
  </si>
  <si>
    <t>Brazil</t>
  </si>
  <si>
    <t>BRA</t>
  </si>
  <si>
    <t>r</t>
  </si>
  <si>
    <t>Canada</t>
  </si>
  <si>
    <t>CAN</t>
  </si>
  <si>
    <t>China</t>
  </si>
  <si>
    <t>CHN</t>
  </si>
  <si>
    <t>Colombia</t>
  </si>
  <si>
    <t>COL</t>
  </si>
  <si>
    <t>Germany</t>
  </si>
  <si>
    <t>DEU</t>
  </si>
  <si>
    <t>India</t>
  </si>
  <si>
    <t>IND</t>
  </si>
  <si>
    <t>Korea, North</t>
  </si>
  <si>
    <t>PRK</t>
  </si>
  <si>
    <t>Korea, South</t>
  </si>
  <si>
    <t>KOR</t>
  </si>
  <si>
    <t>Madagascar</t>
  </si>
  <si>
    <t>MDG</t>
  </si>
  <si>
    <t>Mexico</t>
  </si>
  <si>
    <t>MEX</t>
  </si>
  <si>
    <t>Mozambique</t>
  </si>
  <si>
    <t>MOZ</t>
  </si>
  <si>
    <t>Namibia</t>
  </si>
  <si>
    <t>NAM</t>
  </si>
  <si>
    <t>Norway</t>
  </si>
  <si>
    <t>NOR</t>
  </si>
  <si>
    <t>Russia</t>
  </si>
  <si>
    <t>RUS</t>
  </si>
  <si>
    <t>Sri Lanka</t>
  </si>
  <si>
    <t>LKA</t>
  </si>
  <si>
    <t>TÃ¼rkiye</t>
  </si>
  <si>
    <t>TUR</t>
  </si>
  <si>
    <t>Ukraine</t>
  </si>
  <si>
    <t>UKR</t>
  </si>
  <si>
    <t>Vietnam</t>
  </si>
  <si>
    <t>VNM</t>
  </si>
  <si>
    <t>Total</t>
  </si>
  <si>
    <t>DELETE</t>
  </si>
  <si>
    <t>nan</t>
  </si>
  <si>
    <t>Angola</t>
  </si>
  <si>
    <t>AGO</t>
  </si>
  <si>
    <t>Australia</t>
  </si>
  <si>
    <t>AUS</t>
  </si>
  <si>
    <t>Bolivia</t>
  </si>
  <si>
    <t>BOL</t>
  </si>
  <si>
    <t>Congo, D.R.</t>
  </si>
  <si>
    <t>COD</t>
  </si>
  <si>
    <t>Cote d'Ivoire</t>
  </si>
  <si>
    <t>CIV</t>
  </si>
  <si>
    <t>Egypt</t>
  </si>
  <si>
    <t>EGY</t>
  </si>
  <si>
    <t>Gabon</t>
  </si>
  <si>
    <t>GAB</t>
  </si>
  <si>
    <t>Georgia</t>
  </si>
  <si>
    <t>GEO</t>
  </si>
  <si>
    <t>Ghana</t>
  </si>
  <si>
    <t>GHA</t>
  </si>
  <si>
    <t>Guyana</t>
  </si>
  <si>
    <t>GUY</t>
  </si>
  <si>
    <t>p</t>
  </si>
  <si>
    <t>Indonesia</t>
  </si>
  <si>
    <t>IDN</t>
  </si>
  <si>
    <t>Iran</t>
  </si>
  <si>
    <t>IRN</t>
  </si>
  <si>
    <t>Kazakhstan</t>
  </si>
  <si>
    <t>KAZ</t>
  </si>
  <si>
    <t>Kenya</t>
  </si>
  <si>
    <t>KEN</t>
  </si>
  <si>
    <t>Malaysia</t>
  </si>
  <si>
    <t>MYS</t>
  </si>
  <si>
    <t>Morocco</t>
  </si>
  <si>
    <t>MAR</t>
  </si>
  <si>
    <t>Myanmar</t>
  </si>
  <si>
    <t>MMR</t>
  </si>
  <si>
    <t>Nigeria</t>
  </si>
  <si>
    <t>NGA</t>
  </si>
  <si>
    <t>Oman</t>
  </si>
  <si>
    <t>OMN</t>
  </si>
  <si>
    <t>Pakistan</t>
  </si>
  <si>
    <t>PAK</t>
  </si>
  <si>
    <t>Peru</t>
  </si>
  <si>
    <t>PER</t>
  </si>
  <si>
    <t>Romania</t>
  </si>
  <si>
    <t>ROU</t>
  </si>
  <si>
    <t>Senegal</t>
  </si>
  <si>
    <t>SEN</t>
  </si>
  <si>
    <t>South Africa</t>
  </si>
  <si>
    <t>ZAF</t>
  </si>
  <si>
    <t>Sudan</t>
  </si>
  <si>
    <t>SDN</t>
  </si>
  <si>
    <t>Thailand</t>
  </si>
  <si>
    <t>THA</t>
  </si>
  <si>
    <t>Zambia</t>
  </si>
  <si>
    <t>ZMB</t>
  </si>
  <si>
    <t>Albania</t>
  </si>
  <si>
    <t>ALB</t>
  </si>
  <si>
    <t>Cuba</t>
  </si>
  <si>
    <t>CUB</t>
  </si>
  <si>
    <t>Dominican Republic</t>
  </si>
  <si>
    <t>DOM</t>
  </si>
  <si>
    <t>Finland</t>
  </si>
  <si>
    <t>FIN</t>
  </si>
  <si>
    <t>Greece</t>
  </si>
  <si>
    <t>GRC</t>
  </si>
  <si>
    <t>Guatemala</t>
  </si>
  <si>
    <t>GTM</t>
  </si>
  <si>
    <t>Kosovo</t>
  </si>
  <si>
    <t>R20</t>
  </si>
  <si>
    <t>New Caledonia</t>
  </si>
  <si>
    <t>NCL</t>
  </si>
  <si>
    <t>Papua New Guinea</t>
  </si>
  <si>
    <t>PNG</t>
  </si>
  <si>
    <t>Philippines</t>
  </si>
  <si>
    <t>PHL</t>
  </si>
  <si>
    <t>Poland</t>
  </si>
  <si>
    <t>POL</t>
  </si>
  <si>
    <t>United States</t>
  </si>
  <si>
    <t>USA</t>
  </si>
  <si>
    <t>Zimbabwe</t>
  </si>
  <si>
    <t>ZWE</t>
  </si>
  <si>
    <t>Country/Territory</t>
  </si>
  <si>
    <t>Code</t>
  </si>
  <si>
    <t>country_code</t>
  </si>
  <si>
    <t>Aruba</t>
  </si>
  <si>
    <t>ABW</t>
  </si>
  <si>
    <t>Andorra</t>
  </si>
  <si>
    <t>AND</t>
  </si>
  <si>
    <t>Afghanistan</t>
  </si>
  <si>
    <t>AFG</t>
  </si>
  <si>
    <t>Anguilla</t>
  </si>
  <si>
    <t>AIA</t>
  </si>
  <si>
    <t>Netherlands Antilles (...2010)</t>
  </si>
  <si>
    <t>ANT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</si>
  <si>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</si>
  <si>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</si>
  <si>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</si>
  <si>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</si>
  <si>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</si>
  <si>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</si>
  <si>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</si>
  <si>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</si>
  <si>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</si>
  <si>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</si>
  <si>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</si>
  <si>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</si>
  <si>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</si>
  <si>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</si>
  <si>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</si>
  <si>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</si>
  <si>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</si>
  <si>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</si>
  <si>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</si>
  <si>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</si>
  <si>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</si>
  <si>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</si>
  <si>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</si>
  <si>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</si>
  <si>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</si>
  <si>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</si>
  <si>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</si>
  <si>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</si>
  <si>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Herzegovina</t>
  </si>
  <si>
    <t>BIH</t>
  </si>
  <si>
    <t>Belarus</t>
  </si>
  <si>
    <t>BLR</t>
  </si>
  <si>
    <t>Belize</t>
  </si>
  <si>
    <t>BLZ</t>
  </si>
  <si>
    <t>Bermuda</t>
  </si>
  <si>
    <t>BMU</t>
  </si>
  <si>
    <t>Bolivia (Plurinational State of)</t>
  </si>
  <si>
    <t>Barbados</t>
  </si>
  <si>
    <t>BRB</t>
  </si>
  <si>
    <t>Brunei Darussalam</t>
  </si>
  <si>
    <t>BRN</t>
  </si>
  <si>
    <t>Bhutan</t>
  </si>
  <si>
    <t>BTN</t>
  </si>
  <si>
    <t>South Sudan</t>
  </si>
  <si>
    <t>SSD</t>
  </si>
  <si>
    <t>Botswana</t>
  </si>
  <si>
    <t>BWA</t>
  </si>
  <si>
    <t>Central African Rep.</t>
  </si>
  <si>
    <t>CAF</t>
  </si>
  <si>
    <t>Switzerland</t>
  </si>
  <si>
    <t>CHE</t>
  </si>
  <si>
    <t>Chile</t>
  </si>
  <si>
    <t>CHL</t>
  </si>
  <si>
    <t>CÃ´te d'Ivoire</t>
  </si>
  <si>
    <t>Cameroon</t>
  </si>
  <si>
    <t>CMR</t>
  </si>
  <si>
    <t>Congo</t>
  </si>
  <si>
    <t>COG</t>
  </si>
  <si>
    <t>Cook Isds</t>
  </si>
  <si>
    <t>COK</t>
  </si>
  <si>
    <t>Comoros</t>
  </si>
  <si>
    <t>COM</t>
  </si>
  <si>
    <t>Cabo Verde</t>
  </si>
  <si>
    <t>CPV</t>
  </si>
  <si>
    <t>Costa Rica</t>
  </si>
  <si>
    <t>CRI</t>
  </si>
  <si>
    <t>Cayman Isds</t>
  </si>
  <si>
    <t>CYM</t>
  </si>
  <si>
    <t>Cyprus</t>
  </si>
  <si>
    <t>CYP</t>
  </si>
  <si>
    <t>Czechia</t>
  </si>
  <si>
    <t>CZE</t>
  </si>
  <si>
    <t>Djibouti</t>
  </si>
  <si>
    <t>DJI</t>
  </si>
  <si>
    <t>Dominica</t>
  </si>
  <si>
    <t>DMA</t>
  </si>
  <si>
    <t>Denmark</t>
  </si>
  <si>
    <t>DNK</t>
  </si>
  <si>
    <t>Dominican Rep.</t>
  </si>
  <si>
    <t>Algeria</t>
  </si>
  <si>
    <t>DZA</t>
  </si>
  <si>
    <t>Ecuador</t>
  </si>
  <si>
    <t>ECU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</si>
  <si>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</si>
  <si>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</si>
  <si>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</si>
  <si>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</si>
  <si>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</si>
  <si>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</si>
  <si>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</si>
  <si>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</si>
  <si>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Fiji</t>
  </si>
  <si>
    <t>FJI</t>
  </si>
  <si>
    <t>France</t>
  </si>
  <si>
    <t>FRA</t>
  </si>
  <si>
    <t>FS Micronesia</t>
  </si>
  <si>
    <t>FSM</t>
  </si>
  <si>
    <t>United Kingdom</t>
  </si>
  <si>
    <t>GBR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</si>
  <si>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</si>
  <si>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</si>
  <si>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</si>
  <si>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</si>
  <si>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</si>
  <si>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</si>
  <si>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</si>
  <si>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</si>
  <si>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Grenada</t>
  </si>
  <si>
    <t>GRD</t>
  </si>
  <si>
    <t>Greenland</t>
  </si>
  <si>
    <t>GRL</t>
  </si>
  <si>
    <t>Guam</t>
  </si>
  <si>
    <t>GUM</t>
  </si>
  <si>
    <t>China, Hong Kong SAR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</si>
  <si>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</si>
  <si>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</si>
  <si>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</si>
  <si>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</si>
  <si>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</si>
  <si>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</si>
  <si>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</si>
  <si>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</si>
  <si>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</si>
  <si>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Ireland</t>
  </si>
  <si>
    <t>IRL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</si>
  <si>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</si>
  <si>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</si>
  <si>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</si>
  <si>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</si>
  <si>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</si>
  <si>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</si>
  <si>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</si>
  <si>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</si>
  <si>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</si>
  <si>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</si>
  <si>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</si>
  <si>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</si>
  <si>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</si>
  <si>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</si>
  <si>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</si>
  <si>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</si>
  <si>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</si>
  <si>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</si>
  <si>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</si>
  <si>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</si>
  <si>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</si>
  <si>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</si>
  <si>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Rep. of Korea</t>
  </si>
  <si>
    <t>Kuwait</t>
  </si>
  <si>
    <t>KWT</t>
  </si>
  <si>
    <t>Lao People's Dem. Rep.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</si>
  <si>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</si>
  <si>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</si>
  <si>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</si>
  <si>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</si>
  <si>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</si>
  <si>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</si>
  <si>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</si>
  <si>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</si>
  <si>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</si>
  <si>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</si>
  <si>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</si>
  <si>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NA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</si>
  <si>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</si>
  <si>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</si>
  <si>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</si>
  <si>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</si>
  <si>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</si>
  <si>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</si>
  <si>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</si>
  <si>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</si>
  <si>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Europe EFTA, nes</t>
  </si>
  <si>
    <t>China, Macao SAR</t>
  </si>
  <si>
    <t>MAC</t>
  </si>
  <si>
    <t>Monaco</t>
  </si>
  <si>
    <t>MCO</t>
  </si>
  <si>
    <t>Rep. of Moldova</t>
  </si>
  <si>
    <t>MDA</t>
  </si>
  <si>
    <t>Maldives</t>
  </si>
  <si>
    <t>MDV</t>
  </si>
  <si>
    <t>Marshall Isds</t>
  </si>
  <si>
    <t>MHL</t>
  </si>
  <si>
    <t>North Macedonia</t>
  </si>
  <si>
    <t>MKD</t>
  </si>
  <si>
    <t>Mali</t>
  </si>
  <si>
    <t>MLI</t>
  </si>
  <si>
    <t>Malta</t>
  </si>
  <si>
    <t>MLT</t>
  </si>
  <si>
    <t>Mongolia</t>
  </si>
  <si>
    <t>MNG</t>
  </si>
  <si>
    <t>Montenegro</t>
  </si>
  <si>
    <t>MNE</t>
  </si>
  <si>
    <t>Mauritania</t>
  </si>
  <si>
    <t>MRT</t>
  </si>
  <si>
    <t>Martinique</t>
  </si>
  <si>
    <t>MTQ</t>
  </si>
  <si>
    <t>Mauritius</t>
  </si>
  <si>
    <t>MUS</t>
  </si>
  <si>
    <t>Malawi</t>
  </si>
  <si>
    <t>MWI</t>
  </si>
  <si>
    <t>Niger</t>
  </si>
  <si>
    <t>NER</t>
  </si>
  <si>
    <t>Nicaragua</t>
  </si>
  <si>
    <t>NIC</t>
  </si>
  <si>
    <t>Niue</t>
  </si>
  <si>
    <t>NIU</t>
  </si>
  <si>
    <t>Netherlands</t>
  </si>
  <si>
    <t>NLD</t>
  </si>
  <si>
    <t>Nepal</t>
  </si>
  <si>
    <t>NPL</t>
  </si>
  <si>
    <t>Nauru</t>
  </si>
  <si>
    <t>NRU</t>
  </si>
  <si>
    <t>New Zealand</t>
  </si>
  <si>
    <t>NZL</t>
  </si>
  <si>
    <t>Panama</t>
  </si>
  <si>
    <t>PAN</t>
  </si>
  <si>
    <t>Palau</t>
  </si>
  <si>
    <t>PLW</t>
  </si>
  <si>
    <t>Puerto Rico</t>
  </si>
  <si>
    <t>PRI</t>
  </si>
  <si>
    <t>Dem. People's Rep. of Korea</t>
  </si>
  <si>
    <t>Portugal</t>
  </si>
  <si>
    <t>PRT</t>
  </si>
  <si>
    <t>Paraguay</t>
  </si>
  <si>
    <t>PRY</t>
  </si>
  <si>
    <t>Qatar</t>
  </si>
  <si>
    <t>QAT</t>
  </si>
  <si>
    <t>RÃ©union</t>
  </si>
  <si>
    <t>REU</t>
  </si>
  <si>
    <t>Russian Federation</t>
  </si>
  <si>
    <t>Rwanda</t>
  </si>
  <si>
    <t>RWA</t>
  </si>
  <si>
    <t>Samoa</t>
  </si>
  <si>
    <t>WSM</t>
  </si>
  <si>
    <t>Saudi Arabia</t>
  </si>
  <si>
    <t>SAU</t>
  </si>
  <si>
    <t>Singapore</t>
  </si>
  <si>
    <t>SGP</t>
  </si>
  <si>
    <t>Solomon Isds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</si>
  <si>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</si>
  <si>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</si>
  <si>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</si>
  <si>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</si>
  <si>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</si>
  <si>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</si>
  <si>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</si>
  <si>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</si>
  <si>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</si>
  <si>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</si>
  <si>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</si>
  <si>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</si>
  <si>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</si>
  <si>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</si>
  <si>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</si>
  <si>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</si>
  <si>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</si>
  <si>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</si>
  <si>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</si>
  <si>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</si>
  <si>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</si>
  <si>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</si>
  <si>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</si>
  <si>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</si>
  <si>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</si>
  <si>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</si>
  <si>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</si>
  <si>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</si>
  <si>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</si>
  <si>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</si>
  <si>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</si>
  <si>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</si>
  <si>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</si>
  <si>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</si>
  <si>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</si>
  <si>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</si>
  <si>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</si>
  <si>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</si>
  <si>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</si>
  <si>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</si>
  <si>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</si>
  <si>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Tuvalu</t>
  </si>
  <si>
    <t>TUV</t>
  </si>
  <si>
    <t>Taiwan, China</t>
  </si>
  <si>
    <t>TWN</t>
  </si>
  <si>
    <t>United Rep. of Tanzania</t>
  </si>
  <si>
    <t>TZA</t>
  </si>
  <si>
    <t>Uganda</t>
  </si>
  <si>
    <t>UGA</t>
  </si>
  <si>
    <t>Uruguay</t>
  </si>
  <si>
    <t>URY</t>
  </si>
  <si>
    <t>Uzbekistan</t>
  </si>
  <si>
    <t>UZB</t>
  </si>
  <si>
    <t>Saint Vincent and the Grenadines</t>
  </si>
  <si>
    <t>VCT</t>
  </si>
  <si>
    <t>Venezuela</t>
  </si>
  <si>
    <t>VEN</t>
  </si>
  <si>
    <t>Br. Virgin Isds</t>
  </si>
  <si>
    <t>VGB</t>
  </si>
  <si>
    <t>Viet Nam</t>
  </si>
  <si>
    <t>Vanuatu</t>
  </si>
  <si>
    <t>VUT</t>
  </si>
  <si>
    <t>State of Palestine</t>
  </si>
  <si>
    <t>PSE</t>
  </si>
  <si>
    <t>US Misc. Pacific Isds</t>
  </si>
  <si>
    <t>PUS</t>
  </si>
  <si>
    <t>Yemen</t>
  </si>
  <si>
    <t>YEM</t>
  </si>
  <si>
    <t>Serbia</t>
  </si>
  <si>
    <t>SRB</t>
  </si>
  <si>
    <t>Dem. Rep. of the Congo</t>
  </si>
  <si>
    <t>Raw Material</t>
  </si>
  <si>
    <t>Importer</t>
  </si>
  <si>
    <t>Importer Code</t>
  </si>
  <si>
    <t>HHI</t>
  </si>
  <si>
    <t>Import Risk (WTA)</t>
  </si>
  <si>
    <t>GeoPolRisk Score</t>
  </si>
  <si>
    <t>Midpoint</t>
  </si>
  <si>
    <t>CF</t>
  </si>
  <si>
    <t>Nickel</t>
  </si>
  <si>
    <t>Manganese</t>
  </si>
  <si>
    <t>Graphite</t>
  </si>
  <si>
    <t>Domestic Production</t>
  </si>
  <si>
    <t>Numerator</t>
  </si>
  <si>
    <t>Total Trade</t>
  </si>
  <si>
    <t>WGI</t>
  </si>
  <si>
    <t>QUANTITY * WGI</t>
  </si>
  <si>
    <t>HS CODE</t>
  </si>
  <si>
    <t>Price</t>
  </si>
  <si>
    <t>250410;250490</t>
  </si>
  <si>
    <t>250410</t>
  </si>
  <si>
    <t>250490</t>
  </si>
  <si>
    <t>rawMaterial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</si>
</sst>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49" fontId="0" fillId="0" borderId="0" xfId="0" applyNumberFormat="1"/>
    <xf numFmtId="0" fontId="0" fillId="0" borderId="0" xfId="0"/>
    <xf numFmtId="0" fontId="0" fillId="0" borderId="0" xfId="0"/>
    <xf numFmtId="0" fontId="4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AA86-4284-44E1-9FB3-8334CD80E44D}">
  <sheetPr>
    <tabColor theme="9" tint="0.39997558519241921"/>
  </sheetPr>
  <dimension ref="A1:N4"/>
  <sheetViews>
    <sheetView tabSelected="1" workbookViewId="0">
      <selection activeCell="I15" sqref="I15"/>
    </sheetView>
  </sheetViews>
  <sheetFormatPr defaultRowHeight="15" x14ac:dyDescent="0.25"/>
  <cols>
    <col min="1" max="1" width="12.7109375" bestFit="1" customWidth="1"/>
    <col min="2" max="2" width="8.5703125" bestFit="1" customWidth="1"/>
    <col min="3" max="3" width="5" bestFit="1" customWidth="1"/>
    <col min="4" max="4" width="8.85546875" bestFit="1" customWidth="1"/>
    <col min="5" max="5" width="14" bestFit="1" customWidth="1"/>
    <col min="6" max="6" width="12" bestFit="1" customWidth="1"/>
    <col min="7" max="7" width="19.7109375" bestFit="1" customWidth="1"/>
    <col min="8" max="8" width="12" bestFit="1" customWidth="1"/>
    <col min="9" max="9" width="11" bestFit="1" customWidth="1"/>
    <col min="10" max="10" width="17.42578125" bestFit="1" customWidth="1"/>
    <col min="11" max="11" width="16.5703125" bestFit="1" customWidth="1"/>
    <col min="12" max="14" width="12" bestFit="1" customWidth="1"/>
  </cols>
  <sheetData>
    <row r="1" spans="1:14" x14ac:dyDescent="0.25">
      <c r="A1" s="11" t="s">
        <v>459</v>
      </c>
      <c r="B1" s="11" t="s">
        <v>475</v>
      </c>
      <c r="C1" s="11" t="s">
        <v>0</v>
      </c>
      <c r="D1" s="11" t="s">
        <v>460</v>
      </c>
      <c r="E1" s="11" t="s">
        <v>461</v>
      </c>
      <c r="F1" s="12" t="s">
        <v>462</v>
      </c>
      <c r="G1" s="12" t="s">
        <v>470</v>
      </c>
      <c r="H1" s="13" t="s">
        <v>471</v>
      </c>
      <c r="I1" s="13" t="s">
        <v>472</v>
      </c>
      <c r="J1" s="13" t="s">
        <v>463</v>
      </c>
      <c r="K1" s="14" t="s">
        <v>464</v>
      </c>
      <c r="L1" s="13" t="s">
        <v>476</v>
      </c>
      <c r="M1" s="14" t="s">
        <v>465</v>
      </c>
      <c r="N1" s="14" t="s">
        <v>466</v>
      </c>
    </row>
    <row r="2" spans="1:14" x14ac:dyDescent="0.25">
      <c r="A2" t="s">
        <v>467</v>
      </c>
      <c r="B2" s="2">
        <v>260400</v>
      </c>
      <c r="C2">
        <v>2022</v>
      </c>
      <c r="D2" t="s">
        <v>133</v>
      </c>
      <c r="E2">
        <v>842</v>
      </c>
      <c r="F2" s="8">
        <f>SUMPRODUCT(Nickel!$H$2:$H$29,Nickel!$H$2:$H$29)/(SUM(Nickel!$H$2:$H$29)^2)</f>
        <v>0.26749007657640966</v>
      </c>
      <c r="G2" s="8">
        <f>SUMIF(Nickel!$B$2:$B$30,$E$2,Nickel!$H$2:$H$30)</f>
        <v>17500</v>
      </c>
      <c r="H2" s="9">
        <f>SUMIFS('Trade Data'!$I$2:$I$61,'Trade Data'!$D$2:$D$61,$A2,'Trade Data'!$C$2:$C$61,$E2)</f>
        <v>21.179740941995366</v>
      </c>
      <c r="I2" s="9">
        <f>SUMIFS('Trade Data'!$G$2:$G$61,'Trade Data'!$D$2:$D$61,$A2,'Trade Data'!$C$2:$C$61,$E2)</f>
        <v>37.494999999999997</v>
      </c>
      <c r="J2" s="9">
        <f>$H2/($I2+$G2)</f>
        <v>1.2076833631026191E-3</v>
      </c>
      <c r="K2" s="10">
        <f>J2*F2</f>
        <v>3.2304331527637555E-4</v>
      </c>
      <c r="L2" s="9">
        <f>SUMIFS('Trade Data'!$F$2:$F$61,'Trade Data'!$D$2:$D$61,$A2,'Trade Data'!$C$2:$C$61,$E2)/SUMIFS('Trade Data'!$G$2:$G$61,'Trade Data'!$D$2:$D$61,$A2,'Trade Data'!$C$2:$C$61,$E2)</f>
        <v>4.8067742365648751</v>
      </c>
      <c r="M2" s="10">
        <f>L2*K2</f>
        <v>1.5527962851649864E-3</v>
      </c>
      <c r="N2" s="10">
        <f>M2/0.409412948</f>
        <v>3.7927385852119812E-3</v>
      </c>
    </row>
    <row r="3" spans="1:14" x14ac:dyDescent="0.25">
      <c r="A3" t="s">
        <v>468</v>
      </c>
      <c r="B3" s="2">
        <v>260200</v>
      </c>
      <c r="C3">
        <v>2022</v>
      </c>
      <c r="D3" t="s">
        <v>133</v>
      </c>
      <c r="E3">
        <v>842</v>
      </c>
      <c r="F3" s="8">
        <f>SUMPRODUCT(Manganese!$H$2:$H$38,Manganese!$H$2:$H$38)/(SUM(Manganese!$H$2:$H$38)^2)</f>
        <v>0.20351833729028621</v>
      </c>
      <c r="G3" s="8">
        <f>SUMIF(Manganese!$B$2:$B$39,$E$3,Manganese!$H$2:$H$39)</f>
        <v>0</v>
      </c>
      <c r="H3" s="9">
        <f>SUMIFS('Trade Data'!$I$2:$I$61,'Trade Data'!$D$2:$D$61,$A3,'Trade Data'!$C$2:$C$61,$E3)</f>
        <v>191198.00347662019</v>
      </c>
      <c r="I3" s="9">
        <f>SUMIFS('Trade Data'!$G$2:$G$61,'Trade Data'!$D$2:$D$61,$A3,'Trade Data'!$C$2:$C$61,$E3)</f>
        <v>350700.56699999998</v>
      </c>
      <c r="J3" s="9">
        <f t="shared" ref="J3:J4" si="0">$H3/($I3+$G3)</f>
        <v>0.54518874922896887</v>
      </c>
      <c r="K3" s="10">
        <f t="shared" ref="K3:K4" si="1">J3*F3</f>
        <v>0.11095590775245055</v>
      </c>
      <c r="L3" s="9">
        <f>SUMIFS('Trade Data'!$F$2:$F$61,'Trade Data'!$D$2:$D$61,$A3,'Trade Data'!$C$2:$C$61,$E3)/SUMIFS('Trade Data'!$G$2:$G$61,'Trade Data'!$D$2:$D$61,$A3,'Trade Data'!$C$2:$C$61,$E3)</f>
        <v>0.40073488389883327</v>
      </c>
      <c r="M3" s="10">
        <f t="shared" ref="M3:M4" si="2">L3*K3</f>
        <v>4.4463902811067928E-2</v>
      </c>
      <c r="N3" s="10">
        <f t="shared" ref="N3:N4" si="3">M3/0.409412948</f>
        <v>0.10860404642372944</v>
      </c>
    </row>
    <row r="4" spans="1:14" x14ac:dyDescent="0.25">
      <c r="A4" t="s">
        <v>469</v>
      </c>
      <c r="B4" s="2">
        <v>250410</v>
      </c>
      <c r="C4">
        <v>2022</v>
      </c>
      <c r="D4" t="s">
        <v>133</v>
      </c>
      <c r="E4">
        <v>842</v>
      </c>
      <c r="F4" s="8">
        <f>SUMPRODUCT(Graphite!$H$2:$H$20,Graphite!$H$2:$H$20)/(SUM(Graphite!$H$2:$H$20)^2)</f>
        <v>0.470663478647389</v>
      </c>
      <c r="G4" s="8">
        <f>SUMIF(Graphite!$B$2:$B$21,$E$4,Graphite!$H$2:$H$21)</f>
        <v>0</v>
      </c>
      <c r="H4" s="9">
        <f>SUMIFS('Trade Data'!$I$2:$I$61,'Trade Data'!$D$2:$D$61,$A4,'Trade Data'!$C$2:$C$61,$E4)</f>
        <v>50585.910846903287</v>
      </c>
      <c r="I4" s="9">
        <f>SUMIFS('Trade Data'!$G$2:$G$61,'Trade Data'!$D$2:$D$61,$A4,'Trade Data'!$C$2:$C$61,$E4)</f>
        <v>86586.11099999999</v>
      </c>
      <c r="J4" s="9">
        <f t="shared" si="0"/>
        <v>0.5842266185959466</v>
      </c>
      <c r="K4" s="10">
        <f t="shared" si="1"/>
        <v>0.27497413262676956</v>
      </c>
      <c r="L4" s="9">
        <f>SUMIFS('Trade Data'!$F$2:$F$61,'Trade Data'!$D$2:$D$61,$A4,'Trade Data'!$C$2:$C$61,$E4)/SUMIFS('Trade Data'!$G$2:$G$61,'Trade Data'!$D$2:$D$61,$A4,'Trade Data'!$C$2:$C$61,$E4)</f>
        <v>2.2269069573987443</v>
      </c>
      <c r="M4" s="10">
        <f t="shared" si="2"/>
        <v>0.61234180905123825</v>
      </c>
      <c r="N4" s="10">
        <f t="shared" si="3"/>
        <v>1.4956581418407857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863C-B985-4FED-B03A-A1652AC74242}">
  <sheetPr>
    <tabColor theme="3" tint="0.39997558519241921"/>
  </sheetPr>
  <dimension ref="A1:J30"/>
  <sheetViews>
    <sheetView workbookViewId="0">
      <selection activeCell="L9" sqref="L9"/>
    </sheetView>
  </sheetViews>
  <sheetFormatPr defaultRowHeight="15" x14ac:dyDescent="0.25"/>
  <cols>
    <col min="1" max="1" width="18.85546875" bestFit="1" customWidth="1"/>
    <col min="2" max="2" width="13.7109375" bestFit="1" customWidth="1"/>
    <col min="3" max="3" width="12" bestFit="1" customWidth="1"/>
    <col min="4" max="8" width="8" bestFit="1" customWidth="1"/>
    <col min="9" max="9" width="7" bestFit="1" customWidth="1"/>
    <col min="10" max="10" width="11.7109375" bestFit="1" customWidth="1"/>
  </cols>
  <sheetData>
    <row r="1" spans="1:10" x14ac:dyDescent="0.25">
      <c r="A1" t="s">
        <v>6</v>
      </c>
      <c r="B1" t="s">
        <v>7</v>
      </c>
      <c r="C1" t="s">
        <v>8</v>
      </c>
      <c r="D1">
        <v>2018</v>
      </c>
      <c r="E1">
        <v>2019</v>
      </c>
      <c r="F1">
        <v>2020</v>
      </c>
      <c r="G1">
        <v>2021</v>
      </c>
      <c r="H1">
        <v>2022</v>
      </c>
      <c r="I1" t="s">
        <v>9</v>
      </c>
      <c r="J1" t="s">
        <v>10</v>
      </c>
    </row>
    <row r="2" spans="1:10" x14ac:dyDescent="0.25">
      <c r="A2" t="s">
        <v>110</v>
      </c>
      <c r="B2">
        <v>8</v>
      </c>
      <c r="C2" t="s">
        <v>111</v>
      </c>
      <c r="D2">
        <v>4200</v>
      </c>
      <c r="E2">
        <v>2960</v>
      </c>
      <c r="F2">
        <v>3760</v>
      </c>
      <c r="G2">
        <v>4090</v>
      </c>
      <c r="H2">
        <v>1570</v>
      </c>
      <c r="I2" t="s">
        <v>13</v>
      </c>
      <c r="J2" t="s">
        <v>17</v>
      </c>
    </row>
    <row r="3" spans="1:10" x14ac:dyDescent="0.25">
      <c r="A3" t="s">
        <v>57</v>
      </c>
      <c r="B3">
        <v>36</v>
      </c>
      <c r="C3" t="s">
        <v>58</v>
      </c>
      <c r="D3">
        <v>160022</v>
      </c>
      <c r="E3">
        <v>158751</v>
      </c>
      <c r="F3">
        <v>169344</v>
      </c>
      <c r="G3">
        <v>150876</v>
      </c>
      <c r="H3">
        <v>155007</v>
      </c>
      <c r="I3" t="s">
        <v>13</v>
      </c>
      <c r="J3" t="s">
        <v>17</v>
      </c>
    </row>
    <row r="4" spans="1:10" x14ac:dyDescent="0.25">
      <c r="A4" t="s">
        <v>15</v>
      </c>
      <c r="B4">
        <v>76</v>
      </c>
      <c r="C4" t="s">
        <v>16</v>
      </c>
      <c r="D4">
        <v>65254</v>
      </c>
      <c r="E4">
        <v>55761</v>
      </c>
      <c r="F4">
        <v>68097</v>
      </c>
      <c r="G4">
        <v>75988</v>
      </c>
      <c r="H4">
        <v>79370</v>
      </c>
      <c r="I4" t="s">
        <v>13</v>
      </c>
      <c r="J4" t="s">
        <v>17</v>
      </c>
    </row>
    <row r="5" spans="1:10" x14ac:dyDescent="0.25">
      <c r="A5" t="s">
        <v>18</v>
      </c>
      <c r="B5">
        <v>124</v>
      </c>
      <c r="C5" t="s">
        <v>19</v>
      </c>
      <c r="D5">
        <v>177867</v>
      </c>
      <c r="E5">
        <v>176021</v>
      </c>
      <c r="F5">
        <v>168214</v>
      </c>
      <c r="G5">
        <v>159145</v>
      </c>
      <c r="H5">
        <v>143266</v>
      </c>
      <c r="I5" t="s">
        <v>13</v>
      </c>
      <c r="J5" t="s">
        <v>17</v>
      </c>
    </row>
    <row r="6" spans="1:10" x14ac:dyDescent="0.25">
      <c r="A6" t="s">
        <v>20</v>
      </c>
      <c r="B6">
        <v>156</v>
      </c>
      <c r="C6" t="s">
        <v>21</v>
      </c>
      <c r="D6">
        <v>98963</v>
      </c>
      <c r="E6">
        <v>104674</v>
      </c>
      <c r="F6">
        <v>105048</v>
      </c>
      <c r="G6">
        <v>104600</v>
      </c>
      <c r="H6">
        <v>109400</v>
      </c>
      <c r="I6" t="s">
        <v>13</v>
      </c>
      <c r="J6" t="s">
        <v>17</v>
      </c>
    </row>
    <row r="7" spans="1:10" x14ac:dyDescent="0.25">
      <c r="A7" t="s">
        <v>22</v>
      </c>
      <c r="B7">
        <v>170</v>
      </c>
      <c r="C7" t="s">
        <v>23</v>
      </c>
      <c r="D7">
        <v>43056</v>
      </c>
      <c r="E7">
        <v>40571</v>
      </c>
      <c r="F7">
        <v>36094</v>
      </c>
      <c r="G7">
        <v>38301</v>
      </c>
      <c r="H7">
        <v>41816</v>
      </c>
      <c r="I7" t="s">
        <v>13</v>
      </c>
      <c r="J7" t="s">
        <v>17</v>
      </c>
    </row>
    <row r="8" spans="1:10" x14ac:dyDescent="0.25">
      <c r="A8" t="s">
        <v>63</v>
      </c>
      <c r="B8">
        <v>384</v>
      </c>
      <c r="C8" t="s">
        <v>64</v>
      </c>
      <c r="D8">
        <v>12300</v>
      </c>
      <c r="E8">
        <v>9900</v>
      </c>
      <c r="F8">
        <v>20220</v>
      </c>
      <c r="G8">
        <v>26460</v>
      </c>
      <c r="H8">
        <v>27610</v>
      </c>
      <c r="I8" t="s">
        <v>13</v>
      </c>
      <c r="J8" t="s">
        <v>17</v>
      </c>
    </row>
    <row r="9" spans="1:10" x14ac:dyDescent="0.25">
      <c r="A9" t="s">
        <v>112</v>
      </c>
      <c r="B9">
        <v>192</v>
      </c>
      <c r="C9" t="s">
        <v>113</v>
      </c>
      <c r="D9">
        <v>49000</v>
      </c>
      <c r="E9">
        <v>45000</v>
      </c>
      <c r="F9">
        <v>46000</v>
      </c>
      <c r="G9">
        <v>44000</v>
      </c>
      <c r="H9">
        <v>43000</v>
      </c>
      <c r="I9" t="s">
        <v>13</v>
      </c>
      <c r="J9" t="s">
        <v>14</v>
      </c>
    </row>
    <row r="10" spans="1:10" x14ac:dyDescent="0.25">
      <c r="A10" t="s">
        <v>114</v>
      </c>
      <c r="B10">
        <v>214</v>
      </c>
      <c r="C10" t="s">
        <v>115</v>
      </c>
      <c r="D10">
        <v>19214</v>
      </c>
      <c r="E10">
        <v>28450</v>
      </c>
      <c r="F10">
        <v>22005</v>
      </c>
      <c r="G10">
        <v>27819</v>
      </c>
      <c r="H10">
        <v>29223</v>
      </c>
      <c r="I10" t="s">
        <v>13</v>
      </c>
      <c r="J10" t="s">
        <v>17</v>
      </c>
    </row>
    <row r="11" spans="1:10" x14ac:dyDescent="0.25">
      <c r="A11" t="s">
        <v>116</v>
      </c>
      <c r="B11">
        <v>246</v>
      </c>
      <c r="C11" t="s">
        <v>117</v>
      </c>
      <c r="D11">
        <v>43572</v>
      </c>
      <c r="E11">
        <v>38530</v>
      </c>
      <c r="F11">
        <v>41429</v>
      </c>
      <c r="G11">
        <v>42163</v>
      </c>
      <c r="H11">
        <v>44921</v>
      </c>
      <c r="I11" t="s">
        <v>13</v>
      </c>
      <c r="J11" t="s">
        <v>17</v>
      </c>
    </row>
    <row r="12" spans="1:10" x14ac:dyDescent="0.25">
      <c r="A12" t="s">
        <v>118</v>
      </c>
      <c r="B12">
        <v>300</v>
      </c>
      <c r="C12" t="s">
        <v>119</v>
      </c>
      <c r="D12">
        <v>19980</v>
      </c>
      <c r="E12">
        <v>17240</v>
      </c>
      <c r="F12">
        <v>9270</v>
      </c>
      <c r="G12">
        <v>4770</v>
      </c>
      <c r="H12">
        <v>1700</v>
      </c>
      <c r="I12" t="s">
        <v>13</v>
      </c>
      <c r="J12" t="s">
        <v>17</v>
      </c>
    </row>
    <row r="13" spans="1:10" x14ac:dyDescent="0.25">
      <c r="A13" t="s">
        <v>120</v>
      </c>
      <c r="B13">
        <v>320</v>
      </c>
      <c r="C13" t="s">
        <v>121</v>
      </c>
      <c r="D13">
        <v>48400</v>
      </c>
      <c r="E13">
        <v>44600</v>
      </c>
      <c r="F13">
        <v>57600</v>
      </c>
      <c r="G13">
        <v>59100</v>
      </c>
      <c r="H13">
        <v>52600</v>
      </c>
      <c r="I13" t="s">
        <v>13</v>
      </c>
      <c r="J13" t="s">
        <v>17</v>
      </c>
    </row>
    <row r="14" spans="1:10" x14ac:dyDescent="0.25">
      <c r="A14" t="s">
        <v>76</v>
      </c>
      <c r="B14">
        <v>360</v>
      </c>
      <c r="C14" t="s">
        <v>77</v>
      </c>
      <c r="D14">
        <v>651600</v>
      </c>
      <c r="E14">
        <v>1036200</v>
      </c>
      <c r="F14">
        <v>816700</v>
      </c>
      <c r="G14">
        <v>1173200</v>
      </c>
      <c r="H14">
        <v>1593400</v>
      </c>
      <c r="I14" t="s">
        <v>13</v>
      </c>
      <c r="J14" t="s">
        <v>17</v>
      </c>
    </row>
    <row r="15" spans="1:10" x14ac:dyDescent="0.25">
      <c r="A15" t="s">
        <v>122</v>
      </c>
      <c r="B15">
        <v>697</v>
      </c>
      <c r="C15" t="s">
        <v>123</v>
      </c>
      <c r="D15">
        <v>4790</v>
      </c>
      <c r="E15">
        <v>3360</v>
      </c>
      <c r="F15">
        <v>4150</v>
      </c>
      <c r="G15">
        <v>4960</v>
      </c>
      <c r="H15">
        <v>300</v>
      </c>
      <c r="I15" t="s">
        <v>13</v>
      </c>
      <c r="J15" t="s">
        <v>17</v>
      </c>
    </row>
    <row r="16" spans="1:10" x14ac:dyDescent="0.25">
      <c r="A16" t="s">
        <v>32</v>
      </c>
      <c r="B16">
        <v>450</v>
      </c>
      <c r="C16" t="s">
        <v>33</v>
      </c>
      <c r="D16">
        <v>33204</v>
      </c>
      <c r="E16">
        <v>33736</v>
      </c>
      <c r="F16">
        <v>9908</v>
      </c>
      <c r="G16">
        <v>29285</v>
      </c>
      <c r="H16">
        <v>35737</v>
      </c>
      <c r="I16" t="s">
        <v>13</v>
      </c>
      <c r="J16" t="s">
        <v>17</v>
      </c>
    </row>
    <row r="17" spans="1:10" x14ac:dyDescent="0.25">
      <c r="A17" t="s">
        <v>86</v>
      </c>
      <c r="B17">
        <v>504</v>
      </c>
      <c r="C17" t="s">
        <v>87</v>
      </c>
      <c r="D17">
        <v>126</v>
      </c>
      <c r="E17">
        <v>131</v>
      </c>
      <c r="F17">
        <v>142</v>
      </c>
      <c r="G17">
        <v>147</v>
      </c>
      <c r="H17">
        <v>157</v>
      </c>
      <c r="I17" t="s">
        <v>13</v>
      </c>
      <c r="J17" t="s">
        <v>17</v>
      </c>
    </row>
    <row r="18" spans="1:10" x14ac:dyDescent="0.25">
      <c r="A18" t="s">
        <v>88</v>
      </c>
      <c r="B18">
        <v>104</v>
      </c>
      <c r="C18" t="s">
        <v>89</v>
      </c>
      <c r="D18">
        <v>17750</v>
      </c>
      <c r="E18">
        <v>14200</v>
      </c>
      <c r="F18">
        <v>22000</v>
      </c>
      <c r="G18">
        <v>18100</v>
      </c>
      <c r="H18">
        <v>9600</v>
      </c>
      <c r="I18" t="s">
        <v>13</v>
      </c>
      <c r="J18" t="s">
        <v>17</v>
      </c>
    </row>
    <row r="19" spans="1:10" x14ac:dyDescent="0.25">
      <c r="A19" t="s">
        <v>124</v>
      </c>
      <c r="B19">
        <v>540</v>
      </c>
      <c r="C19" t="s">
        <v>125</v>
      </c>
      <c r="D19">
        <v>216225</v>
      </c>
      <c r="E19">
        <v>208185</v>
      </c>
      <c r="F19">
        <v>199375</v>
      </c>
      <c r="G19">
        <v>186284</v>
      </c>
      <c r="H19">
        <v>199951</v>
      </c>
      <c r="I19" t="s">
        <v>13</v>
      </c>
      <c r="J19" t="s">
        <v>17</v>
      </c>
    </row>
    <row r="20" spans="1:10" x14ac:dyDescent="0.25">
      <c r="A20" t="s">
        <v>40</v>
      </c>
      <c r="B20">
        <v>579</v>
      </c>
      <c r="C20" t="s">
        <v>41</v>
      </c>
      <c r="D20">
        <v>170</v>
      </c>
      <c r="E20">
        <v>135</v>
      </c>
      <c r="F20">
        <v>120</v>
      </c>
      <c r="G20">
        <v>350</v>
      </c>
      <c r="H20">
        <v>190</v>
      </c>
      <c r="I20" t="s">
        <v>13</v>
      </c>
      <c r="J20" t="s">
        <v>17</v>
      </c>
    </row>
    <row r="21" spans="1:10" x14ac:dyDescent="0.25">
      <c r="A21" t="s">
        <v>126</v>
      </c>
      <c r="B21">
        <v>598</v>
      </c>
      <c r="C21" t="s">
        <v>127</v>
      </c>
      <c r="D21">
        <v>35354</v>
      </c>
      <c r="E21">
        <v>33091</v>
      </c>
      <c r="F21">
        <v>33659</v>
      </c>
      <c r="G21">
        <v>31594</v>
      </c>
      <c r="H21">
        <v>34302</v>
      </c>
      <c r="I21" t="s">
        <v>13</v>
      </c>
      <c r="J21" t="s">
        <v>17</v>
      </c>
    </row>
    <row r="22" spans="1:10" x14ac:dyDescent="0.25">
      <c r="A22" t="s">
        <v>128</v>
      </c>
      <c r="B22">
        <v>608</v>
      </c>
      <c r="C22" t="s">
        <v>129</v>
      </c>
      <c r="D22">
        <v>344966</v>
      </c>
      <c r="E22">
        <v>323325</v>
      </c>
      <c r="F22">
        <v>328911</v>
      </c>
      <c r="G22">
        <v>386359</v>
      </c>
      <c r="H22">
        <v>345200</v>
      </c>
      <c r="I22" t="s">
        <v>13</v>
      </c>
      <c r="J22" t="s">
        <v>14</v>
      </c>
    </row>
    <row r="23" spans="1:10" x14ac:dyDescent="0.25">
      <c r="A23" t="s">
        <v>130</v>
      </c>
      <c r="B23">
        <v>616</v>
      </c>
      <c r="C23" t="s">
        <v>131</v>
      </c>
      <c r="D23">
        <v>660</v>
      </c>
      <c r="E23">
        <v>755</v>
      </c>
      <c r="F23">
        <v>710</v>
      </c>
      <c r="G23">
        <v>740</v>
      </c>
      <c r="H23">
        <v>830</v>
      </c>
      <c r="I23" t="s">
        <v>13</v>
      </c>
      <c r="J23" t="s">
        <v>17</v>
      </c>
    </row>
    <row r="24" spans="1:10" x14ac:dyDescent="0.25">
      <c r="A24" t="s">
        <v>42</v>
      </c>
      <c r="B24">
        <v>643</v>
      </c>
      <c r="C24" t="s">
        <v>43</v>
      </c>
      <c r="D24">
        <v>238800</v>
      </c>
      <c r="E24">
        <v>233800</v>
      </c>
      <c r="F24">
        <v>237000</v>
      </c>
      <c r="G24">
        <v>202100</v>
      </c>
      <c r="H24">
        <v>220000</v>
      </c>
      <c r="I24" t="s">
        <v>13</v>
      </c>
      <c r="J24" t="s">
        <v>14</v>
      </c>
    </row>
    <row r="25" spans="1:10" x14ac:dyDescent="0.25">
      <c r="A25" t="s">
        <v>102</v>
      </c>
      <c r="B25">
        <v>710</v>
      </c>
      <c r="C25" t="s">
        <v>103</v>
      </c>
      <c r="D25">
        <v>43236</v>
      </c>
      <c r="E25">
        <v>43443</v>
      </c>
      <c r="F25">
        <v>34908</v>
      </c>
      <c r="G25">
        <v>31846</v>
      </c>
      <c r="H25">
        <v>29500</v>
      </c>
      <c r="I25" t="s">
        <v>13</v>
      </c>
      <c r="J25" t="s">
        <v>14</v>
      </c>
    </row>
    <row r="26" spans="1:10" x14ac:dyDescent="0.25">
      <c r="A26" t="s">
        <v>46</v>
      </c>
      <c r="B26">
        <v>792</v>
      </c>
      <c r="C26" t="s">
        <v>47</v>
      </c>
      <c r="D26">
        <v>13560</v>
      </c>
      <c r="E26">
        <v>4740</v>
      </c>
      <c r="F26">
        <v>20200</v>
      </c>
      <c r="G26">
        <v>11650</v>
      </c>
      <c r="H26">
        <v>14540</v>
      </c>
      <c r="I26" t="s">
        <v>13</v>
      </c>
      <c r="J26" t="s">
        <v>17</v>
      </c>
    </row>
    <row r="27" spans="1:10" x14ac:dyDescent="0.25">
      <c r="A27" t="s">
        <v>132</v>
      </c>
      <c r="B27">
        <v>842</v>
      </c>
      <c r="C27" t="s">
        <v>133</v>
      </c>
      <c r="D27">
        <v>17600</v>
      </c>
      <c r="E27">
        <v>13500</v>
      </c>
      <c r="F27">
        <v>16700</v>
      </c>
      <c r="G27">
        <v>18400</v>
      </c>
      <c r="H27">
        <v>17500</v>
      </c>
      <c r="I27" t="s">
        <v>13</v>
      </c>
      <c r="J27" t="s">
        <v>17</v>
      </c>
    </row>
    <row r="28" spans="1:10" x14ac:dyDescent="0.25">
      <c r="A28" t="s">
        <v>108</v>
      </c>
      <c r="B28">
        <v>894</v>
      </c>
      <c r="C28" t="s">
        <v>109</v>
      </c>
      <c r="D28">
        <v>0</v>
      </c>
      <c r="E28">
        <v>2500</v>
      </c>
      <c r="F28">
        <v>2760</v>
      </c>
      <c r="G28">
        <v>3672</v>
      </c>
      <c r="H28">
        <v>3946</v>
      </c>
      <c r="I28" t="s">
        <v>13</v>
      </c>
      <c r="J28" t="s">
        <v>17</v>
      </c>
    </row>
    <row r="29" spans="1:10" x14ac:dyDescent="0.25">
      <c r="A29" t="s">
        <v>134</v>
      </c>
      <c r="B29">
        <v>716</v>
      </c>
      <c r="C29" t="s">
        <v>135</v>
      </c>
      <c r="D29">
        <v>17850</v>
      </c>
      <c r="E29">
        <v>16918</v>
      </c>
      <c r="F29">
        <v>16480</v>
      </c>
      <c r="G29">
        <v>16213</v>
      </c>
      <c r="H29">
        <v>14260</v>
      </c>
      <c r="I29" t="s">
        <v>13</v>
      </c>
      <c r="J29" t="s">
        <v>17</v>
      </c>
    </row>
    <row r="30" spans="1:10" x14ac:dyDescent="0.25">
      <c r="A30" t="s">
        <v>52</v>
      </c>
      <c r="B30" t="s">
        <v>53</v>
      </c>
      <c r="C30" t="s">
        <v>53</v>
      </c>
      <c r="D30">
        <v>2377719</v>
      </c>
      <c r="E30">
        <v>2690477</v>
      </c>
      <c r="F30">
        <v>2490804</v>
      </c>
      <c r="G30">
        <v>2852212</v>
      </c>
      <c r="H30">
        <v>3248896</v>
      </c>
      <c r="I30" t="s">
        <v>13</v>
      </c>
      <c r="J3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D956-CE49-48B2-8651-0A6ED500AEFB}">
  <sheetPr>
    <tabColor theme="3" tint="0.39997558519241921"/>
  </sheetPr>
  <dimension ref="A1:J39"/>
  <sheetViews>
    <sheetView workbookViewId="0">
      <selection sqref="A1:XFD1048576"/>
    </sheetView>
  </sheetViews>
  <sheetFormatPr defaultRowHeight="15" x14ac:dyDescent="0.25"/>
  <cols>
    <col min="1" max="1" width="12.28515625" bestFit="1" customWidth="1"/>
    <col min="2" max="2" width="13.7109375" bestFit="1" customWidth="1"/>
    <col min="3" max="3" width="12" bestFit="1" customWidth="1"/>
    <col min="4" max="8" width="9" bestFit="1" customWidth="1"/>
    <col min="9" max="9" width="7" bestFit="1" customWidth="1"/>
    <col min="10" max="10" width="11.7109375" bestFit="1" customWidth="1"/>
  </cols>
  <sheetData>
    <row r="1" spans="1:10" x14ac:dyDescent="0.25">
      <c r="A1" t="s">
        <v>6</v>
      </c>
      <c r="B1" t="s">
        <v>7</v>
      </c>
      <c r="C1" t="s">
        <v>8</v>
      </c>
      <c r="D1">
        <v>2018</v>
      </c>
      <c r="E1">
        <v>2019</v>
      </c>
      <c r="F1">
        <v>2020</v>
      </c>
      <c r="G1">
        <v>2021</v>
      </c>
      <c r="H1">
        <v>2022</v>
      </c>
      <c r="I1" t="s">
        <v>9</v>
      </c>
      <c r="J1" t="s">
        <v>10</v>
      </c>
    </row>
    <row r="2" spans="1:10" x14ac:dyDescent="0.25">
      <c r="A2" t="s">
        <v>55</v>
      </c>
      <c r="B2">
        <v>24</v>
      </c>
      <c r="C2" t="s">
        <v>56</v>
      </c>
      <c r="F2">
        <v>0</v>
      </c>
      <c r="G2">
        <v>20700</v>
      </c>
      <c r="H2">
        <v>32400</v>
      </c>
      <c r="I2" t="s">
        <v>13</v>
      </c>
      <c r="J2" t="s">
        <v>17</v>
      </c>
    </row>
    <row r="3" spans="1:10" x14ac:dyDescent="0.25">
      <c r="A3" t="s">
        <v>57</v>
      </c>
      <c r="B3">
        <v>36</v>
      </c>
      <c r="C3" t="s">
        <v>58</v>
      </c>
      <c r="D3">
        <v>3514320</v>
      </c>
      <c r="E3">
        <v>3259200</v>
      </c>
      <c r="F3">
        <v>3356030</v>
      </c>
      <c r="G3">
        <v>3277460</v>
      </c>
      <c r="H3">
        <v>3082850</v>
      </c>
      <c r="I3" t="s">
        <v>13</v>
      </c>
      <c r="J3" t="s">
        <v>17</v>
      </c>
    </row>
    <row r="4" spans="1:10" x14ac:dyDescent="0.25">
      <c r="A4" t="s">
        <v>59</v>
      </c>
      <c r="B4">
        <v>68</v>
      </c>
      <c r="C4" t="s">
        <v>60</v>
      </c>
      <c r="D4">
        <v>110</v>
      </c>
      <c r="E4">
        <v>3660</v>
      </c>
      <c r="F4">
        <v>4710</v>
      </c>
      <c r="G4">
        <v>5100</v>
      </c>
      <c r="H4">
        <v>420</v>
      </c>
      <c r="I4" t="s">
        <v>13</v>
      </c>
      <c r="J4" t="s">
        <v>17</v>
      </c>
    </row>
    <row r="5" spans="1:10" x14ac:dyDescent="0.25">
      <c r="A5" t="s">
        <v>15</v>
      </c>
      <c r="B5">
        <v>76</v>
      </c>
      <c r="C5" t="s">
        <v>16</v>
      </c>
      <c r="D5">
        <v>1310825</v>
      </c>
      <c r="E5">
        <v>1452034</v>
      </c>
      <c r="F5">
        <v>932721</v>
      </c>
      <c r="G5">
        <v>597456</v>
      </c>
      <c r="H5">
        <v>529664</v>
      </c>
      <c r="I5" t="s">
        <v>13</v>
      </c>
      <c r="J5" t="s">
        <v>17</v>
      </c>
    </row>
    <row r="6" spans="1:10" x14ac:dyDescent="0.25">
      <c r="A6" t="s">
        <v>20</v>
      </c>
      <c r="B6">
        <v>156</v>
      </c>
      <c r="C6" t="s">
        <v>21</v>
      </c>
      <c r="D6">
        <v>1180000</v>
      </c>
      <c r="E6">
        <v>1350000</v>
      </c>
      <c r="F6">
        <v>1218000</v>
      </c>
      <c r="G6">
        <v>900000</v>
      </c>
      <c r="H6">
        <v>819000</v>
      </c>
      <c r="I6" t="s">
        <v>13</v>
      </c>
      <c r="J6" t="s">
        <v>17</v>
      </c>
    </row>
    <row r="7" spans="1:10" x14ac:dyDescent="0.25">
      <c r="A7" t="s">
        <v>22</v>
      </c>
      <c r="B7">
        <v>170</v>
      </c>
      <c r="C7" t="s">
        <v>23</v>
      </c>
      <c r="D7">
        <v>80</v>
      </c>
      <c r="E7">
        <v>160</v>
      </c>
      <c r="F7">
        <v>10</v>
      </c>
      <c r="G7">
        <v>140</v>
      </c>
      <c r="H7">
        <v>160</v>
      </c>
      <c r="I7" t="s">
        <v>13</v>
      </c>
      <c r="J7" t="s">
        <v>17</v>
      </c>
    </row>
    <row r="8" spans="1:10" x14ac:dyDescent="0.25">
      <c r="A8" t="s">
        <v>61</v>
      </c>
      <c r="B8">
        <v>180</v>
      </c>
      <c r="C8" t="s">
        <v>62</v>
      </c>
      <c r="D8">
        <v>5360</v>
      </c>
      <c r="E8">
        <v>1780</v>
      </c>
      <c r="F8">
        <v>1000</v>
      </c>
      <c r="G8">
        <v>1000</v>
      </c>
      <c r="H8">
        <v>5380</v>
      </c>
      <c r="I8" t="s">
        <v>13</v>
      </c>
      <c r="J8" t="s">
        <v>17</v>
      </c>
    </row>
    <row r="9" spans="1:10" x14ac:dyDescent="0.25">
      <c r="A9" t="s">
        <v>63</v>
      </c>
      <c r="B9">
        <v>384</v>
      </c>
      <c r="C9" t="s">
        <v>64</v>
      </c>
      <c r="D9">
        <v>319200</v>
      </c>
      <c r="E9">
        <v>472700</v>
      </c>
      <c r="F9">
        <v>530200</v>
      </c>
      <c r="G9">
        <v>384500</v>
      </c>
      <c r="H9">
        <v>371900</v>
      </c>
      <c r="I9" t="s">
        <v>13</v>
      </c>
      <c r="J9" t="s">
        <v>17</v>
      </c>
    </row>
    <row r="10" spans="1:10" x14ac:dyDescent="0.25">
      <c r="A10" t="s">
        <v>65</v>
      </c>
      <c r="B10">
        <v>818</v>
      </c>
      <c r="C10" t="s">
        <v>66</v>
      </c>
      <c r="D10">
        <v>13200</v>
      </c>
      <c r="E10">
        <v>7900</v>
      </c>
      <c r="F10">
        <v>5300</v>
      </c>
      <c r="G10">
        <v>8000</v>
      </c>
      <c r="H10">
        <v>5000</v>
      </c>
      <c r="I10" t="s">
        <v>13</v>
      </c>
      <c r="J10" t="s">
        <v>14</v>
      </c>
    </row>
    <row r="11" spans="1:10" x14ac:dyDescent="0.25">
      <c r="A11" t="s">
        <v>67</v>
      </c>
      <c r="B11">
        <v>266</v>
      </c>
      <c r="C11" t="s">
        <v>68</v>
      </c>
      <c r="D11">
        <v>2874600</v>
      </c>
      <c r="E11">
        <v>3158100</v>
      </c>
      <c r="F11">
        <v>3709100</v>
      </c>
      <c r="G11">
        <v>4228900</v>
      </c>
      <c r="H11">
        <v>4529000</v>
      </c>
      <c r="I11" t="s">
        <v>13</v>
      </c>
      <c r="J11" t="s">
        <v>17</v>
      </c>
    </row>
    <row r="12" spans="1:10" x14ac:dyDescent="0.25">
      <c r="A12" t="s">
        <v>69</v>
      </c>
      <c r="B12">
        <v>268</v>
      </c>
      <c r="C12" t="s">
        <v>70</v>
      </c>
      <c r="D12">
        <v>210500</v>
      </c>
      <c r="E12">
        <v>170600</v>
      </c>
      <c r="F12">
        <v>202400</v>
      </c>
      <c r="G12">
        <v>226500</v>
      </c>
      <c r="H12">
        <v>160000</v>
      </c>
      <c r="I12" t="s">
        <v>13</v>
      </c>
      <c r="J12" t="s">
        <v>14</v>
      </c>
    </row>
    <row r="13" spans="1:10" x14ac:dyDescent="0.25">
      <c r="A13" t="s">
        <v>71</v>
      </c>
      <c r="B13">
        <v>288</v>
      </c>
      <c r="C13" t="s">
        <v>72</v>
      </c>
      <c r="D13">
        <v>1320000</v>
      </c>
      <c r="E13">
        <v>1507200</v>
      </c>
      <c r="F13">
        <v>660100</v>
      </c>
      <c r="G13">
        <v>934200</v>
      </c>
      <c r="H13">
        <v>919800</v>
      </c>
      <c r="I13" t="s">
        <v>13</v>
      </c>
      <c r="J13" t="s">
        <v>17</v>
      </c>
    </row>
    <row r="14" spans="1:10" x14ac:dyDescent="0.25">
      <c r="A14" t="s">
        <v>73</v>
      </c>
      <c r="B14">
        <v>328</v>
      </c>
      <c r="C14" t="s">
        <v>74</v>
      </c>
      <c r="H14">
        <v>105800</v>
      </c>
      <c r="I14" t="s">
        <v>13</v>
      </c>
      <c r="J14" t="s">
        <v>17</v>
      </c>
    </row>
    <row r="15" spans="1:10" x14ac:dyDescent="0.25">
      <c r="A15" t="s">
        <v>26</v>
      </c>
      <c r="B15">
        <v>699</v>
      </c>
      <c r="C15" t="s">
        <v>27</v>
      </c>
      <c r="D15">
        <v>920230</v>
      </c>
      <c r="E15">
        <v>919640</v>
      </c>
      <c r="F15">
        <v>834340</v>
      </c>
      <c r="G15">
        <v>832100</v>
      </c>
      <c r="H15">
        <v>872600</v>
      </c>
      <c r="I15" t="s">
        <v>13</v>
      </c>
      <c r="J15" t="s">
        <v>75</v>
      </c>
    </row>
    <row r="16" spans="1:10" x14ac:dyDescent="0.25">
      <c r="A16" t="s">
        <v>76</v>
      </c>
      <c r="B16">
        <v>360</v>
      </c>
      <c r="C16" t="s">
        <v>77</v>
      </c>
      <c r="D16">
        <v>24000</v>
      </c>
      <c r="E16">
        <v>24000</v>
      </c>
      <c r="F16">
        <v>23500</v>
      </c>
      <c r="G16">
        <v>40000</v>
      </c>
      <c r="H16">
        <v>0</v>
      </c>
      <c r="I16" t="s">
        <v>13</v>
      </c>
      <c r="J16" t="s">
        <v>17</v>
      </c>
    </row>
    <row r="17" spans="1:10" x14ac:dyDescent="0.25">
      <c r="A17" t="s">
        <v>78</v>
      </c>
      <c r="B17">
        <v>364</v>
      </c>
      <c r="C17" t="s">
        <v>79</v>
      </c>
      <c r="D17">
        <v>45595</v>
      </c>
      <c r="E17">
        <v>50240</v>
      </c>
      <c r="F17">
        <v>63580</v>
      </c>
      <c r="G17">
        <v>93940</v>
      </c>
      <c r="H17">
        <v>65800</v>
      </c>
      <c r="I17" t="s">
        <v>13</v>
      </c>
      <c r="J17" t="s">
        <v>17</v>
      </c>
    </row>
    <row r="18" spans="1:10" x14ac:dyDescent="0.25">
      <c r="A18" t="s">
        <v>80</v>
      </c>
      <c r="B18">
        <v>398</v>
      </c>
      <c r="C18" t="s">
        <v>81</v>
      </c>
      <c r="D18">
        <v>288300</v>
      </c>
      <c r="E18">
        <v>230700</v>
      </c>
      <c r="F18">
        <v>164300</v>
      </c>
      <c r="G18">
        <v>129800</v>
      </c>
      <c r="H18">
        <v>136600</v>
      </c>
      <c r="I18" t="s">
        <v>13</v>
      </c>
      <c r="J18" t="s">
        <v>17</v>
      </c>
    </row>
    <row r="19" spans="1:10" x14ac:dyDescent="0.25">
      <c r="A19" t="s">
        <v>82</v>
      </c>
      <c r="B19">
        <v>404</v>
      </c>
      <c r="C19" t="s">
        <v>83</v>
      </c>
      <c r="D19">
        <v>7000</v>
      </c>
      <c r="E19">
        <v>16600</v>
      </c>
      <c r="F19">
        <v>13600</v>
      </c>
      <c r="G19">
        <v>28500</v>
      </c>
      <c r="H19">
        <v>61200</v>
      </c>
      <c r="I19" t="s">
        <v>13</v>
      </c>
      <c r="J19" t="s">
        <v>17</v>
      </c>
    </row>
    <row r="20" spans="1:10" x14ac:dyDescent="0.25">
      <c r="A20" t="s">
        <v>84</v>
      </c>
      <c r="B20">
        <v>458</v>
      </c>
      <c r="C20" t="s">
        <v>85</v>
      </c>
      <c r="D20">
        <v>530340</v>
      </c>
      <c r="E20">
        <v>474910</v>
      </c>
      <c r="F20">
        <v>365340</v>
      </c>
      <c r="G20">
        <v>280790</v>
      </c>
      <c r="H20">
        <v>312720</v>
      </c>
      <c r="I20" t="s">
        <v>13</v>
      </c>
      <c r="J20" t="s">
        <v>17</v>
      </c>
    </row>
    <row r="21" spans="1:10" x14ac:dyDescent="0.25">
      <c r="A21" t="s">
        <v>34</v>
      </c>
      <c r="B21">
        <v>484</v>
      </c>
      <c r="C21" t="s">
        <v>35</v>
      </c>
      <c r="D21">
        <v>209023</v>
      </c>
      <c r="E21">
        <v>232957</v>
      </c>
      <c r="F21">
        <v>258045</v>
      </c>
      <c r="G21">
        <v>225703</v>
      </c>
      <c r="H21">
        <v>220745</v>
      </c>
      <c r="I21" t="s">
        <v>13</v>
      </c>
      <c r="J21" t="s">
        <v>17</v>
      </c>
    </row>
    <row r="22" spans="1:10" x14ac:dyDescent="0.25">
      <c r="A22" t="s">
        <v>86</v>
      </c>
      <c r="B22">
        <v>504</v>
      </c>
      <c r="C22" t="s">
        <v>87</v>
      </c>
      <c r="D22">
        <v>39770</v>
      </c>
      <c r="E22">
        <v>35600</v>
      </c>
      <c r="F22">
        <v>42050</v>
      </c>
      <c r="G22">
        <v>41250</v>
      </c>
      <c r="H22">
        <v>24500</v>
      </c>
      <c r="I22" t="s">
        <v>13</v>
      </c>
      <c r="J22" t="s">
        <v>14</v>
      </c>
    </row>
    <row r="23" spans="1:10" x14ac:dyDescent="0.25">
      <c r="A23" t="s">
        <v>88</v>
      </c>
      <c r="B23">
        <v>104</v>
      </c>
      <c r="C23" t="s">
        <v>89</v>
      </c>
      <c r="D23">
        <v>207500</v>
      </c>
      <c r="E23">
        <v>429000</v>
      </c>
      <c r="F23">
        <v>254000</v>
      </c>
      <c r="G23">
        <v>206100</v>
      </c>
      <c r="H23">
        <v>207100</v>
      </c>
      <c r="I23" t="s">
        <v>13</v>
      </c>
      <c r="J23" t="s">
        <v>17</v>
      </c>
    </row>
    <row r="24" spans="1:10" x14ac:dyDescent="0.25">
      <c r="A24" t="s">
        <v>38</v>
      </c>
      <c r="B24">
        <v>516</v>
      </c>
      <c r="C24" t="s">
        <v>39</v>
      </c>
      <c r="D24">
        <v>8800</v>
      </c>
      <c r="E24">
        <v>14660</v>
      </c>
      <c r="F24">
        <v>11860</v>
      </c>
      <c r="G24">
        <v>10250</v>
      </c>
      <c r="H24">
        <v>10600</v>
      </c>
      <c r="I24" t="s">
        <v>13</v>
      </c>
      <c r="J24" t="s">
        <v>14</v>
      </c>
    </row>
    <row r="25" spans="1:10" x14ac:dyDescent="0.25">
      <c r="A25" t="s">
        <v>90</v>
      </c>
      <c r="B25">
        <v>566</v>
      </c>
      <c r="C25" t="s">
        <v>91</v>
      </c>
      <c r="D25">
        <v>22880</v>
      </c>
      <c r="E25">
        <v>1000</v>
      </c>
      <c r="F25">
        <v>5850</v>
      </c>
      <c r="G25">
        <v>22380</v>
      </c>
      <c r="H25">
        <v>23100</v>
      </c>
      <c r="I25" t="s">
        <v>13</v>
      </c>
      <c r="J25" t="s">
        <v>17</v>
      </c>
    </row>
    <row r="26" spans="1:10" x14ac:dyDescent="0.25">
      <c r="A26" t="s">
        <v>92</v>
      </c>
      <c r="B26">
        <v>512</v>
      </c>
      <c r="C26" t="s">
        <v>93</v>
      </c>
      <c r="D26">
        <v>11170</v>
      </c>
      <c r="E26">
        <v>12500</v>
      </c>
      <c r="F26">
        <v>3200</v>
      </c>
      <c r="G26">
        <v>3300</v>
      </c>
      <c r="H26">
        <v>3000</v>
      </c>
      <c r="I26" t="s">
        <v>13</v>
      </c>
      <c r="J26" t="s">
        <v>17</v>
      </c>
    </row>
    <row r="27" spans="1:10" x14ac:dyDescent="0.25">
      <c r="A27" t="s">
        <v>94</v>
      </c>
      <c r="B27">
        <v>586</v>
      </c>
      <c r="C27" t="s">
        <v>95</v>
      </c>
      <c r="D27">
        <v>50</v>
      </c>
      <c r="E27">
        <v>190</v>
      </c>
      <c r="F27">
        <v>180</v>
      </c>
      <c r="G27">
        <v>50</v>
      </c>
      <c r="H27">
        <v>200</v>
      </c>
      <c r="I27" t="s">
        <v>13</v>
      </c>
      <c r="J27" t="s">
        <v>14</v>
      </c>
    </row>
    <row r="28" spans="1:10" x14ac:dyDescent="0.25">
      <c r="A28" t="s">
        <v>96</v>
      </c>
      <c r="B28">
        <v>604</v>
      </c>
      <c r="C28" t="s">
        <v>97</v>
      </c>
      <c r="D28">
        <v>17203</v>
      </c>
      <c r="E28">
        <v>18814</v>
      </c>
      <c r="F28">
        <v>10120</v>
      </c>
      <c r="G28">
        <v>9073</v>
      </c>
      <c r="H28">
        <v>1169</v>
      </c>
      <c r="I28" t="s">
        <v>13</v>
      </c>
      <c r="J28" t="s">
        <v>17</v>
      </c>
    </row>
    <row r="29" spans="1:10" x14ac:dyDescent="0.25">
      <c r="A29" t="s">
        <v>98</v>
      </c>
      <c r="B29">
        <v>642</v>
      </c>
      <c r="C29" t="s">
        <v>99</v>
      </c>
      <c r="D29">
        <v>5150</v>
      </c>
      <c r="E29">
        <v>9290</v>
      </c>
      <c r="F29">
        <v>8450</v>
      </c>
      <c r="G29">
        <v>6600</v>
      </c>
      <c r="H29">
        <v>5900</v>
      </c>
      <c r="I29" t="s">
        <v>13</v>
      </c>
      <c r="J29" t="s">
        <v>17</v>
      </c>
    </row>
    <row r="30" spans="1:10" x14ac:dyDescent="0.25">
      <c r="A30" t="s">
        <v>42</v>
      </c>
      <c r="B30">
        <v>643</v>
      </c>
      <c r="C30" t="s">
        <v>43</v>
      </c>
      <c r="D30">
        <v>8600</v>
      </c>
      <c r="E30">
        <v>5900</v>
      </c>
      <c r="F30">
        <v>28200</v>
      </c>
      <c r="G30">
        <v>10700</v>
      </c>
      <c r="H30">
        <v>16500</v>
      </c>
      <c r="I30" t="s">
        <v>13</v>
      </c>
      <c r="J30" t="s">
        <v>17</v>
      </c>
    </row>
    <row r="31" spans="1:10" x14ac:dyDescent="0.25">
      <c r="A31" t="s">
        <v>100</v>
      </c>
      <c r="B31">
        <v>686</v>
      </c>
      <c r="C31" t="s">
        <v>101</v>
      </c>
      <c r="D31">
        <v>3330</v>
      </c>
      <c r="E31">
        <v>1880</v>
      </c>
      <c r="F31">
        <v>6580</v>
      </c>
      <c r="G31">
        <v>4040</v>
      </c>
      <c r="H31">
        <v>13370</v>
      </c>
      <c r="I31" t="s">
        <v>13</v>
      </c>
      <c r="J31" t="s">
        <v>17</v>
      </c>
    </row>
    <row r="32" spans="1:10" x14ac:dyDescent="0.25">
      <c r="A32" t="s">
        <v>102</v>
      </c>
      <c r="B32">
        <v>710</v>
      </c>
      <c r="C32" t="s">
        <v>103</v>
      </c>
      <c r="D32">
        <v>5641200</v>
      </c>
      <c r="E32">
        <v>6456400</v>
      </c>
      <c r="F32">
        <v>6029368</v>
      </c>
      <c r="G32">
        <v>7098396</v>
      </c>
      <c r="H32">
        <v>7113500</v>
      </c>
      <c r="I32" t="s">
        <v>13</v>
      </c>
      <c r="J32" t="s">
        <v>14</v>
      </c>
    </row>
    <row r="33" spans="1:10" x14ac:dyDescent="0.25">
      <c r="A33" t="s">
        <v>104</v>
      </c>
      <c r="B33">
        <v>729</v>
      </c>
      <c r="C33" t="s">
        <v>105</v>
      </c>
      <c r="D33">
        <v>4000</v>
      </c>
      <c r="E33">
        <v>1000</v>
      </c>
      <c r="F33">
        <v>0</v>
      </c>
      <c r="G33">
        <v>0</v>
      </c>
      <c r="H33">
        <v>0</v>
      </c>
      <c r="I33" t="s">
        <v>13</v>
      </c>
      <c r="J33" t="s">
        <v>17</v>
      </c>
    </row>
    <row r="34" spans="1:10" x14ac:dyDescent="0.25">
      <c r="A34" t="s">
        <v>106</v>
      </c>
      <c r="B34">
        <v>764</v>
      </c>
      <c r="C34" t="s">
        <v>107</v>
      </c>
      <c r="D34">
        <v>1920</v>
      </c>
      <c r="E34">
        <v>2305</v>
      </c>
      <c r="F34">
        <v>670</v>
      </c>
      <c r="G34">
        <v>0</v>
      </c>
      <c r="H34">
        <v>320</v>
      </c>
      <c r="I34" t="s">
        <v>13</v>
      </c>
      <c r="J34" t="s">
        <v>17</v>
      </c>
    </row>
    <row r="35" spans="1:10" x14ac:dyDescent="0.25">
      <c r="A35" t="s">
        <v>46</v>
      </c>
      <c r="B35">
        <v>792</v>
      </c>
      <c r="C35" t="s">
        <v>47</v>
      </c>
      <c r="D35">
        <v>29900</v>
      </c>
      <c r="E35">
        <v>39900</v>
      </c>
      <c r="F35">
        <v>35600</v>
      </c>
      <c r="G35">
        <v>30300</v>
      </c>
      <c r="H35">
        <v>36900</v>
      </c>
      <c r="I35" t="s">
        <v>13</v>
      </c>
      <c r="J35" t="s">
        <v>17</v>
      </c>
    </row>
    <row r="36" spans="1:10" x14ac:dyDescent="0.25">
      <c r="A36" t="s">
        <v>48</v>
      </c>
      <c r="B36">
        <v>804</v>
      </c>
      <c r="C36" t="s">
        <v>49</v>
      </c>
      <c r="D36">
        <v>682700</v>
      </c>
      <c r="E36">
        <v>686100</v>
      </c>
      <c r="F36">
        <v>698500</v>
      </c>
      <c r="G36">
        <v>652300</v>
      </c>
      <c r="H36">
        <v>372800</v>
      </c>
      <c r="I36" t="s">
        <v>13</v>
      </c>
      <c r="J36" t="s">
        <v>14</v>
      </c>
    </row>
    <row r="37" spans="1:10" x14ac:dyDescent="0.25">
      <c r="A37" t="s">
        <v>50</v>
      </c>
      <c r="B37">
        <v>704</v>
      </c>
      <c r="C37" t="s">
        <v>51</v>
      </c>
      <c r="D37">
        <v>115100</v>
      </c>
      <c r="E37">
        <v>106000</v>
      </c>
      <c r="F37">
        <v>121100</v>
      </c>
      <c r="G37">
        <v>147000</v>
      </c>
      <c r="H37">
        <v>155000</v>
      </c>
      <c r="I37" t="s">
        <v>13</v>
      </c>
      <c r="J37" t="s">
        <v>17</v>
      </c>
    </row>
    <row r="38" spans="1:10" x14ac:dyDescent="0.25">
      <c r="A38" t="s">
        <v>108</v>
      </c>
      <c r="B38">
        <v>894</v>
      </c>
      <c r="C38" t="s">
        <v>109</v>
      </c>
      <c r="D38">
        <v>37800</v>
      </c>
      <c r="E38">
        <v>11970</v>
      </c>
      <c r="F38">
        <v>20000</v>
      </c>
      <c r="G38">
        <v>56860</v>
      </c>
      <c r="H38">
        <v>69490</v>
      </c>
      <c r="I38" t="s">
        <v>13</v>
      </c>
      <c r="J38" t="s">
        <v>17</v>
      </c>
    </row>
    <row r="39" spans="1:10" x14ac:dyDescent="0.25">
      <c r="A39" t="s">
        <v>52</v>
      </c>
      <c r="B39" t="s">
        <v>53</v>
      </c>
      <c r="C39" t="s">
        <v>53</v>
      </c>
      <c r="D39">
        <v>19609756</v>
      </c>
      <c r="E39">
        <v>21164890</v>
      </c>
      <c r="F39">
        <v>19618004</v>
      </c>
      <c r="G39">
        <v>20513388</v>
      </c>
      <c r="H39">
        <v>20284488</v>
      </c>
      <c r="I39" t="s">
        <v>13</v>
      </c>
      <c r="J39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E274-ED42-4A34-B63F-B082B088FE6B}">
  <sheetPr>
    <tabColor theme="3" tint="0.39997558519241921"/>
  </sheetPr>
  <dimension ref="A1:J21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13.7109375" bestFit="1" customWidth="1"/>
    <col min="3" max="3" width="12" bestFit="1" customWidth="1"/>
    <col min="4" max="8" width="8" bestFit="1" customWidth="1"/>
    <col min="9" max="9" width="7" bestFit="1" customWidth="1"/>
    <col min="10" max="10" width="11.7109375" bestFit="1" customWidth="1"/>
  </cols>
  <sheetData>
    <row r="1" spans="1:10" x14ac:dyDescent="0.25">
      <c r="A1" t="s">
        <v>6</v>
      </c>
      <c r="B1" t="s">
        <v>7</v>
      </c>
      <c r="C1" t="s">
        <v>8</v>
      </c>
      <c r="D1">
        <v>2018</v>
      </c>
      <c r="E1">
        <v>2019</v>
      </c>
      <c r="F1">
        <v>2020</v>
      </c>
      <c r="G1">
        <v>2021</v>
      </c>
      <c r="H1">
        <v>2022</v>
      </c>
      <c r="I1" t="s">
        <v>9</v>
      </c>
      <c r="J1" t="s">
        <v>10</v>
      </c>
    </row>
    <row r="2" spans="1:10" x14ac:dyDescent="0.25">
      <c r="A2" t="s">
        <v>11</v>
      </c>
      <c r="B2">
        <v>40</v>
      </c>
      <c r="C2" t="s">
        <v>12</v>
      </c>
      <c r="D2">
        <v>150</v>
      </c>
      <c r="E2">
        <v>100</v>
      </c>
      <c r="F2">
        <v>100</v>
      </c>
      <c r="G2">
        <v>100</v>
      </c>
      <c r="H2">
        <v>100</v>
      </c>
      <c r="I2" t="s">
        <v>13</v>
      </c>
      <c r="J2" t="s">
        <v>14</v>
      </c>
    </row>
    <row r="3" spans="1:10" x14ac:dyDescent="0.25">
      <c r="A3" t="s">
        <v>15</v>
      </c>
      <c r="B3">
        <v>76</v>
      </c>
      <c r="C3" t="s">
        <v>16</v>
      </c>
      <c r="D3">
        <v>78981</v>
      </c>
      <c r="E3">
        <v>81770</v>
      </c>
      <c r="F3">
        <v>67020</v>
      </c>
      <c r="G3">
        <v>78555</v>
      </c>
      <c r="H3">
        <v>79372</v>
      </c>
      <c r="I3" t="s">
        <v>13</v>
      </c>
      <c r="J3" t="s">
        <v>17</v>
      </c>
    </row>
    <row r="4" spans="1:10" x14ac:dyDescent="0.25">
      <c r="A4" t="s">
        <v>18</v>
      </c>
      <c r="B4">
        <v>124</v>
      </c>
      <c r="C4" t="s">
        <v>19</v>
      </c>
      <c r="D4">
        <v>11000</v>
      </c>
      <c r="E4">
        <v>4332</v>
      </c>
      <c r="F4">
        <v>16239</v>
      </c>
      <c r="G4">
        <v>9743</v>
      </c>
      <c r="H4">
        <v>13000</v>
      </c>
      <c r="I4" t="s">
        <v>13</v>
      </c>
      <c r="J4" t="s">
        <v>17</v>
      </c>
    </row>
    <row r="5" spans="1:10" x14ac:dyDescent="0.25">
      <c r="A5" t="s">
        <v>20</v>
      </c>
      <c r="B5">
        <v>156</v>
      </c>
      <c r="C5" t="s">
        <v>21</v>
      </c>
      <c r="D5">
        <v>1164000</v>
      </c>
      <c r="E5">
        <v>1185000</v>
      </c>
      <c r="F5">
        <v>1090000</v>
      </c>
      <c r="G5">
        <v>1189000</v>
      </c>
      <c r="H5">
        <v>1161000</v>
      </c>
      <c r="I5" t="s">
        <v>13</v>
      </c>
      <c r="J5" t="s">
        <v>17</v>
      </c>
    </row>
    <row r="6" spans="1:10" x14ac:dyDescent="0.25">
      <c r="A6" t="s">
        <v>22</v>
      </c>
      <c r="B6">
        <v>170</v>
      </c>
      <c r="C6" t="s">
        <v>23</v>
      </c>
      <c r="D6">
        <v>0</v>
      </c>
      <c r="E6">
        <v>135</v>
      </c>
      <c r="F6">
        <v>0</v>
      </c>
      <c r="G6">
        <v>0</v>
      </c>
      <c r="H6">
        <v>0</v>
      </c>
      <c r="I6" t="s">
        <v>13</v>
      </c>
      <c r="J6" t="s">
        <v>17</v>
      </c>
    </row>
    <row r="7" spans="1:10" x14ac:dyDescent="0.25">
      <c r="A7" t="s">
        <v>24</v>
      </c>
      <c r="B7">
        <v>276</v>
      </c>
      <c r="C7" t="s">
        <v>25</v>
      </c>
      <c r="D7">
        <v>222</v>
      </c>
      <c r="E7">
        <v>207</v>
      </c>
      <c r="F7">
        <v>108</v>
      </c>
      <c r="G7">
        <v>181</v>
      </c>
      <c r="H7">
        <v>185</v>
      </c>
      <c r="I7" t="s">
        <v>13</v>
      </c>
      <c r="J7" t="s">
        <v>17</v>
      </c>
    </row>
    <row r="8" spans="1:10" x14ac:dyDescent="0.25">
      <c r="A8" t="s">
        <v>26</v>
      </c>
      <c r="B8">
        <v>699</v>
      </c>
      <c r="C8" t="s">
        <v>27</v>
      </c>
      <c r="D8">
        <v>39030</v>
      </c>
      <c r="E8">
        <v>34674</v>
      </c>
      <c r="F8">
        <v>35386</v>
      </c>
      <c r="G8">
        <v>57264</v>
      </c>
      <c r="H8">
        <v>82439</v>
      </c>
      <c r="I8" t="s">
        <v>13</v>
      </c>
      <c r="J8" t="s">
        <v>17</v>
      </c>
    </row>
    <row r="9" spans="1:10" x14ac:dyDescent="0.25">
      <c r="A9" t="s">
        <v>28</v>
      </c>
      <c r="B9">
        <v>408</v>
      </c>
      <c r="C9" t="s">
        <v>29</v>
      </c>
      <c r="D9">
        <v>45000</v>
      </c>
      <c r="E9">
        <v>45000</v>
      </c>
      <c r="F9">
        <v>45000</v>
      </c>
      <c r="G9">
        <v>30000</v>
      </c>
      <c r="H9">
        <v>20000</v>
      </c>
      <c r="I9" t="s">
        <v>13</v>
      </c>
      <c r="J9" t="s">
        <v>14</v>
      </c>
    </row>
    <row r="10" spans="1:10" x14ac:dyDescent="0.25">
      <c r="A10" t="s">
        <v>30</v>
      </c>
      <c r="B10">
        <v>410</v>
      </c>
      <c r="C10" t="s">
        <v>31</v>
      </c>
      <c r="D10">
        <v>670</v>
      </c>
      <c r="E10">
        <v>302</v>
      </c>
      <c r="F10">
        <v>3052</v>
      </c>
      <c r="G10">
        <v>18297</v>
      </c>
      <c r="H10">
        <v>23798</v>
      </c>
      <c r="I10" t="s">
        <v>13</v>
      </c>
      <c r="J10" t="s">
        <v>17</v>
      </c>
    </row>
    <row r="11" spans="1:10" x14ac:dyDescent="0.25">
      <c r="A11" t="s">
        <v>32</v>
      </c>
      <c r="B11">
        <v>450</v>
      </c>
      <c r="C11" t="s">
        <v>33</v>
      </c>
      <c r="D11">
        <v>52951</v>
      </c>
      <c r="E11">
        <v>45106</v>
      </c>
      <c r="F11">
        <v>61405</v>
      </c>
      <c r="G11">
        <v>127562</v>
      </c>
      <c r="H11">
        <v>116700</v>
      </c>
      <c r="I11" t="s">
        <v>13</v>
      </c>
      <c r="J11" t="s">
        <v>17</v>
      </c>
    </row>
    <row r="12" spans="1:10" x14ac:dyDescent="0.25">
      <c r="A12" t="s">
        <v>34</v>
      </c>
      <c r="B12">
        <v>484</v>
      </c>
      <c r="C12" t="s">
        <v>35</v>
      </c>
      <c r="D12">
        <v>4130</v>
      </c>
      <c r="E12">
        <v>2342</v>
      </c>
      <c r="F12">
        <v>2033</v>
      </c>
      <c r="G12">
        <v>1509</v>
      </c>
      <c r="H12">
        <v>3420</v>
      </c>
      <c r="I12" t="s">
        <v>13</v>
      </c>
      <c r="J12" t="s">
        <v>17</v>
      </c>
    </row>
    <row r="13" spans="1:10" x14ac:dyDescent="0.25">
      <c r="A13" t="s">
        <v>36</v>
      </c>
      <c r="B13">
        <v>508</v>
      </c>
      <c r="C13" t="s">
        <v>37</v>
      </c>
      <c r="D13">
        <v>104000</v>
      </c>
      <c r="E13">
        <v>153000</v>
      </c>
      <c r="F13">
        <v>18159</v>
      </c>
      <c r="G13">
        <v>77116</v>
      </c>
      <c r="H13">
        <v>165932</v>
      </c>
      <c r="I13" t="s">
        <v>13</v>
      </c>
      <c r="J13" t="s">
        <v>17</v>
      </c>
    </row>
    <row r="14" spans="1:10" x14ac:dyDescent="0.25">
      <c r="A14" t="s">
        <v>38</v>
      </c>
      <c r="B14">
        <v>516</v>
      </c>
      <c r="C14" t="s">
        <v>39</v>
      </c>
      <c r="D14">
        <v>3456</v>
      </c>
      <c r="E14">
        <v>0</v>
      </c>
      <c r="F14">
        <v>0</v>
      </c>
      <c r="G14">
        <v>0</v>
      </c>
      <c r="H14">
        <v>0</v>
      </c>
      <c r="I14" t="s">
        <v>13</v>
      </c>
      <c r="J14" t="s">
        <v>17</v>
      </c>
    </row>
    <row r="15" spans="1:10" x14ac:dyDescent="0.25">
      <c r="A15" t="s">
        <v>40</v>
      </c>
      <c r="B15">
        <v>579</v>
      </c>
      <c r="C15" t="s">
        <v>41</v>
      </c>
      <c r="D15">
        <v>10000</v>
      </c>
      <c r="E15">
        <v>9780</v>
      </c>
      <c r="F15">
        <v>5549</v>
      </c>
      <c r="G15">
        <v>6293</v>
      </c>
      <c r="H15">
        <v>10380</v>
      </c>
      <c r="I15" t="s">
        <v>13</v>
      </c>
      <c r="J15" t="s">
        <v>17</v>
      </c>
    </row>
    <row r="16" spans="1:10" x14ac:dyDescent="0.25">
      <c r="A16" t="s">
        <v>42</v>
      </c>
      <c r="B16">
        <v>643</v>
      </c>
      <c r="C16" t="s">
        <v>43</v>
      </c>
      <c r="D16">
        <v>11900</v>
      </c>
      <c r="E16">
        <v>17500</v>
      </c>
      <c r="F16">
        <v>12900</v>
      </c>
      <c r="G16">
        <v>17300</v>
      </c>
      <c r="H16">
        <v>18800</v>
      </c>
      <c r="I16" t="s">
        <v>13</v>
      </c>
      <c r="J16" t="s">
        <v>17</v>
      </c>
    </row>
    <row r="17" spans="1:10" x14ac:dyDescent="0.25">
      <c r="A17" t="s">
        <v>44</v>
      </c>
      <c r="B17">
        <v>144</v>
      </c>
      <c r="C17" t="s">
        <v>45</v>
      </c>
      <c r="D17">
        <v>3800</v>
      </c>
      <c r="E17">
        <v>3100</v>
      </c>
      <c r="F17">
        <v>2500</v>
      </c>
      <c r="G17">
        <v>3388</v>
      </c>
      <c r="H17">
        <v>3299</v>
      </c>
      <c r="I17" t="s">
        <v>13</v>
      </c>
      <c r="J17" t="s">
        <v>17</v>
      </c>
    </row>
    <row r="18" spans="1:10" x14ac:dyDescent="0.25">
      <c r="A18" t="s">
        <v>46</v>
      </c>
      <c r="B18">
        <v>792</v>
      </c>
      <c r="C18" t="s">
        <v>47</v>
      </c>
      <c r="D18">
        <v>16752</v>
      </c>
      <c r="E18">
        <v>9990</v>
      </c>
      <c r="F18">
        <v>15205</v>
      </c>
      <c r="G18">
        <v>28336</v>
      </c>
      <c r="H18">
        <v>27715</v>
      </c>
      <c r="I18" t="s">
        <v>13</v>
      </c>
      <c r="J18" t="s">
        <v>17</v>
      </c>
    </row>
    <row r="19" spans="1:10" x14ac:dyDescent="0.25">
      <c r="A19" t="s">
        <v>48</v>
      </c>
      <c r="B19">
        <v>804</v>
      </c>
      <c r="C19" t="s">
        <v>49</v>
      </c>
      <c r="D19">
        <v>15000</v>
      </c>
      <c r="E19">
        <v>10000</v>
      </c>
      <c r="F19">
        <v>10000</v>
      </c>
      <c r="G19">
        <v>17000</v>
      </c>
      <c r="H19">
        <v>846</v>
      </c>
      <c r="I19" t="s">
        <v>13</v>
      </c>
      <c r="J19" t="s">
        <v>17</v>
      </c>
    </row>
    <row r="20" spans="1:10" x14ac:dyDescent="0.25">
      <c r="A20" t="s">
        <v>50</v>
      </c>
      <c r="B20">
        <v>704</v>
      </c>
      <c r="C20" t="s">
        <v>51</v>
      </c>
      <c r="D20">
        <v>1500</v>
      </c>
      <c r="E20">
        <v>3500</v>
      </c>
      <c r="F20">
        <v>3700</v>
      </c>
      <c r="G20">
        <v>1200</v>
      </c>
      <c r="H20">
        <v>500</v>
      </c>
      <c r="I20" t="s">
        <v>13</v>
      </c>
      <c r="J20" t="s">
        <v>14</v>
      </c>
    </row>
    <row r="21" spans="1:10" x14ac:dyDescent="0.25">
      <c r="A21" t="s">
        <v>52</v>
      </c>
      <c r="B21" t="s">
        <v>53</v>
      </c>
      <c r="C21" t="s">
        <v>53</v>
      </c>
      <c r="D21">
        <v>1562542</v>
      </c>
      <c r="E21">
        <v>1605838</v>
      </c>
      <c r="F21">
        <v>1388356</v>
      </c>
      <c r="G21">
        <v>1662844</v>
      </c>
      <c r="H21">
        <v>1727486</v>
      </c>
      <c r="I21" t="s">
        <v>13</v>
      </c>
      <c r="J2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I61"/>
  <sheetViews>
    <sheetView workbookViewId="0">
      <selection activeCell="L17" sqref="L17"/>
    </sheetView>
  </sheetViews>
  <sheetFormatPr defaultRowHeight="15" x14ac:dyDescent="0.25"/>
  <cols>
    <col min="1" max="1" width="9.5703125" bestFit="1" customWidth="1"/>
    <col min="2" max="2" width="21.5703125" bestFit="1" customWidth="1"/>
    <col min="3" max="3" width="22" bestFit="1" customWidth="1"/>
    <col min="4" max="4" width="16.42578125" style="5" bestFit="1" customWidth="1"/>
    <col min="5" max="5" width="21.42578125" bestFit="1" customWidth="1"/>
    <col min="6" max="6" width="26.5703125" bestFit="1" customWidth="1"/>
    <col min="7" max="7" width="23.5703125" bestFit="1" customWidth="1"/>
    <col min="8" max="8" width="12" bestFit="1" customWidth="1"/>
    <col min="9" max="9" width="20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6" t="s">
        <v>480</v>
      </c>
      <c r="E1" s="1" t="s">
        <v>3</v>
      </c>
      <c r="F1" s="1" t="s">
        <v>4</v>
      </c>
      <c r="G1" s="1" t="s">
        <v>5</v>
      </c>
      <c r="H1" s="7" t="s">
        <v>473</v>
      </c>
      <c r="I1" s="7" t="s">
        <v>474</v>
      </c>
    </row>
    <row r="2" spans="1:9" x14ac:dyDescent="0.25">
      <c r="A2">
        <v>2022</v>
      </c>
      <c r="B2" s="5">
        <v>36</v>
      </c>
      <c r="C2">
        <v>842</v>
      </c>
      <c r="D2" s="5" t="s">
        <v>469</v>
      </c>
      <c r="E2" s="3" t="s">
        <v>477</v>
      </c>
      <c r="F2" s="5">
        <v>84.29</v>
      </c>
      <c r="G2" s="5">
        <v>19.21</v>
      </c>
      <c r="H2">
        <f>SUMIF(WGI!$C$2:$C$215,B2,WGI!$AA$2:$AA$215)</f>
        <v>0.31328558921813898</v>
      </c>
      <c r="I2">
        <f>G2*H2</f>
        <v>6.0182161688804499</v>
      </c>
    </row>
    <row r="3" spans="1:9" x14ac:dyDescent="0.25">
      <c r="A3">
        <v>2022</v>
      </c>
      <c r="B3" s="5">
        <v>40</v>
      </c>
      <c r="C3">
        <v>842</v>
      </c>
      <c r="D3" s="5" t="s">
        <v>469</v>
      </c>
      <c r="E3" s="3" t="s">
        <v>477</v>
      </c>
      <c r="F3" s="5">
        <v>276.58300000000003</v>
      </c>
      <c r="G3" s="5">
        <v>99.527000000000001</v>
      </c>
      <c r="H3" s="5">
        <f>SUMIF(WGI!$C$2:$C$215,B3,WGI!$AA$2:$AA$215)</f>
        <v>0.37240092754364001</v>
      </c>
      <c r="I3">
        <f>G3*H3</f>
        <v>37.063947115635862</v>
      </c>
    </row>
    <row r="4" spans="1:9" x14ac:dyDescent="0.25">
      <c r="A4">
        <v>2022</v>
      </c>
      <c r="B4" s="5">
        <v>56</v>
      </c>
      <c r="C4">
        <v>842</v>
      </c>
      <c r="D4" s="5" t="s">
        <v>469</v>
      </c>
      <c r="E4" s="3" t="s">
        <v>477</v>
      </c>
      <c r="F4" s="5">
        <v>78.984999999999999</v>
      </c>
      <c r="G4" s="5">
        <v>39.725000000000001</v>
      </c>
      <c r="H4" s="5">
        <f>SUMIF(WGI!$C$2:$C$215,B4,WGI!$AA$2:$AA$215)</f>
        <v>0.38486623764038003</v>
      </c>
      <c r="I4">
        <f>G4*H4</f>
        <v>15.288811290264096</v>
      </c>
    </row>
    <row r="5" spans="1:9" x14ac:dyDescent="0.25">
      <c r="A5">
        <v>2022</v>
      </c>
      <c r="B5" s="5">
        <v>76</v>
      </c>
      <c r="C5">
        <v>842</v>
      </c>
      <c r="D5" s="5" t="s">
        <v>469</v>
      </c>
      <c r="E5" s="3" t="s">
        <v>478</v>
      </c>
      <c r="F5" s="5">
        <v>5542.3029999999999</v>
      </c>
      <c r="G5" s="5">
        <v>2823.7979999999998</v>
      </c>
      <c r="H5" s="5">
        <f>SUMIF(WGI!$C$2:$C$215,B5,WGI!$AA$2:$AA$215)</f>
        <v>0.56629317998886097</v>
      </c>
      <c r="I5">
        <f>G5*H5</f>
        <v>1599.0975490661856</v>
      </c>
    </row>
    <row r="6" spans="1:9" x14ac:dyDescent="0.25">
      <c r="A6">
        <v>2022</v>
      </c>
      <c r="B6" s="5">
        <v>124</v>
      </c>
      <c r="C6">
        <v>842</v>
      </c>
      <c r="D6" s="5" t="s">
        <v>469</v>
      </c>
      <c r="E6" s="3" t="s">
        <v>477</v>
      </c>
      <c r="F6" s="5">
        <v>13649.95</v>
      </c>
      <c r="G6" s="5">
        <v>8412.25</v>
      </c>
      <c r="H6" s="5">
        <f>SUMIF(WGI!$C$2:$C$215,B6,WGI!$AA$2:$AA$215)</f>
        <v>0.34543719291686997</v>
      </c>
      <c r="I6">
        <f>G6*H6</f>
        <v>2905.9040261149394</v>
      </c>
    </row>
    <row r="7" spans="1:9" x14ac:dyDescent="0.25">
      <c r="A7">
        <v>2022</v>
      </c>
      <c r="B7" s="5">
        <v>144</v>
      </c>
      <c r="C7">
        <v>842</v>
      </c>
      <c r="D7" s="5" t="s">
        <v>469</v>
      </c>
      <c r="E7" s="3" t="s">
        <v>477</v>
      </c>
      <c r="F7" s="5">
        <v>861.06799999999998</v>
      </c>
      <c r="G7" s="5">
        <v>417.10500000000002</v>
      </c>
      <c r="H7" s="5">
        <f>SUMIF(WGI!$C$2:$C$215,B7,WGI!$AA$2:$AA$215)</f>
        <v>0.65711396932601895</v>
      </c>
      <c r="I7">
        <f>G7*H7</f>
        <v>274.08552217572912</v>
      </c>
    </row>
    <row r="8" spans="1:9" x14ac:dyDescent="0.25">
      <c r="A8">
        <v>2022</v>
      </c>
      <c r="B8" s="5">
        <v>156</v>
      </c>
      <c r="C8">
        <v>842</v>
      </c>
      <c r="D8" s="5" t="s">
        <v>469</v>
      </c>
      <c r="E8" s="3" t="s">
        <v>477</v>
      </c>
      <c r="F8" s="5">
        <v>142631.13699999999</v>
      </c>
      <c r="G8" s="5">
        <v>43274.566000000013</v>
      </c>
      <c r="H8" s="5">
        <f>SUMIF(WGI!$C$2:$C$215,B8,WGI!$AA$2:$AA$215)</f>
        <v>0.58821472525596596</v>
      </c>
      <c r="I8">
        <f>G8*H8</f>
        <v>25454.736950261173</v>
      </c>
    </row>
    <row r="9" spans="1:9" x14ac:dyDescent="0.25">
      <c r="A9">
        <v>2022</v>
      </c>
      <c r="B9" s="5">
        <v>191</v>
      </c>
      <c r="C9">
        <v>842</v>
      </c>
      <c r="D9" s="5" t="s">
        <v>469</v>
      </c>
      <c r="E9" s="3" t="s">
        <v>478</v>
      </c>
      <c r="F9" s="5">
        <v>6.0000000000000001E-3</v>
      </c>
      <c r="G9" s="5">
        <v>1E-3</v>
      </c>
      <c r="H9" s="5">
        <f>SUMIF(WGI!$C$2:$C$215,B9,WGI!$AA$2:$AA$215)</f>
        <v>0.37756774425506501</v>
      </c>
      <c r="I9">
        <f>G9*H9</f>
        <v>3.7756774425506501E-4</v>
      </c>
    </row>
    <row r="10" spans="1:9" x14ac:dyDescent="0.25">
      <c r="A10">
        <v>2022</v>
      </c>
      <c r="B10" s="5">
        <v>203</v>
      </c>
      <c r="C10">
        <v>842</v>
      </c>
      <c r="D10" s="5" t="s">
        <v>469</v>
      </c>
      <c r="E10" s="3" t="s">
        <v>478</v>
      </c>
      <c r="F10" s="5">
        <v>1.4E-2</v>
      </c>
      <c r="G10" s="5">
        <v>2E-3</v>
      </c>
      <c r="H10" s="5">
        <f>SUMIF(WGI!$C$2:$C$215,B10,WGI!$AA$2:$AA$215)</f>
        <v>0.33691172599792402</v>
      </c>
      <c r="I10">
        <f>G10*H10</f>
        <v>6.7382345199584802E-4</v>
      </c>
    </row>
    <row r="11" spans="1:9" x14ac:dyDescent="0.25">
      <c r="A11">
        <v>2022</v>
      </c>
      <c r="B11" s="5">
        <v>231</v>
      </c>
      <c r="C11">
        <v>842</v>
      </c>
      <c r="D11" s="5" t="s">
        <v>469</v>
      </c>
      <c r="E11" s="3" t="s">
        <v>479</v>
      </c>
      <c r="F11" s="5">
        <v>40.777999999999999</v>
      </c>
      <c r="G11" s="5">
        <v>20</v>
      </c>
      <c r="H11" s="5">
        <f>SUMIF(WGI!$C$2:$C$215,B11,WGI!$AA$2:$AA$215)</f>
        <v>0.90761351585388095</v>
      </c>
      <c r="I11">
        <f>G11*H11</f>
        <v>18.152270317077619</v>
      </c>
    </row>
    <row r="12" spans="1:9" x14ac:dyDescent="0.25">
      <c r="A12">
        <v>2022</v>
      </c>
      <c r="B12" s="5">
        <v>246</v>
      </c>
      <c r="C12">
        <v>842</v>
      </c>
      <c r="D12" s="5" t="s">
        <v>469</v>
      </c>
      <c r="E12" s="3" t="s">
        <v>477</v>
      </c>
      <c r="F12" s="5">
        <v>0.39</v>
      </c>
      <c r="G12" s="5">
        <v>6.0000000000000001E-3</v>
      </c>
      <c r="H12" s="5">
        <f>SUMIF(WGI!$C$2:$C$215,B12,WGI!$AA$2:$AA$215)</f>
        <v>0.321701657772064</v>
      </c>
      <c r="I12">
        <f>G12*H12</f>
        <v>1.930209946632384E-3</v>
      </c>
    </row>
    <row r="13" spans="1:9" x14ac:dyDescent="0.25">
      <c r="A13">
        <v>2022</v>
      </c>
      <c r="B13" s="5">
        <v>251</v>
      </c>
      <c r="C13">
        <v>842</v>
      </c>
      <c r="D13" s="5" t="s">
        <v>469</v>
      </c>
      <c r="E13" s="3" t="s">
        <v>477</v>
      </c>
      <c r="F13" s="5">
        <v>469.87</v>
      </c>
      <c r="G13" s="5">
        <v>108.36799999999999</v>
      </c>
      <c r="H13" s="5">
        <f>SUMIF(WGI!$C$2:$C$215,B13,WGI!$AA$2:$AA$215)</f>
        <v>0.433095175027847</v>
      </c>
      <c r="I13">
        <f>G13*H13</f>
        <v>46.93365792741772</v>
      </c>
    </row>
    <row r="14" spans="1:9" x14ac:dyDescent="0.25">
      <c r="A14">
        <v>2022</v>
      </c>
      <c r="B14" s="5">
        <v>276</v>
      </c>
      <c r="C14">
        <v>842</v>
      </c>
      <c r="D14" s="5" t="s">
        <v>469</v>
      </c>
      <c r="E14" s="3" t="s">
        <v>477</v>
      </c>
      <c r="F14" s="5">
        <v>944.7940000000001</v>
      </c>
      <c r="G14" s="5">
        <v>155.66900000000001</v>
      </c>
      <c r="H14" s="5">
        <f>SUMIF(WGI!$C$2:$C$215,B14,WGI!$AA$2:$AA$215)</f>
        <v>0.37704817056655798</v>
      </c>
      <c r="I14">
        <f>G14*H14</f>
        <v>58.694711663925517</v>
      </c>
    </row>
    <row r="15" spans="1:9" x14ac:dyDescent="0.25">
      <c r="A15">
        <v>2022</v>
      </c>
      <c r="B15" s="5">
        <v>288</v>
      </c>
      <c r="C15">
        <v>842</v>
      </c>
      <c r="D15" s="5" t="s">
        <v>469</v>
      </c>
      <c r="E15" s="3" t="s">
        <v>479</v>
      </c>
      <c r="F15" s="5">
        <v>0.128</v>
      </c>
      <c r="G15" s="5">
        <v>0.17199999999999999</v>
      </c>
      <c r="H15" s="5">
        <f>SUMIF(WGI!$C$2:$C$215,B15,WGI!$AA$2:$AA$215)</f>
        <v>0.51318259388208298</v>
      </c>
      <c r="I15">
        <f>G15*H15</f>
        <v>8.8267406147718261E-2</v>
      </c>
    </row>
    <row r="16" spans="1:9" x14ac:dyDescent="0.25">
      <c r="A16">
        <v>2022</v>
      </c>
      <c r="B16" s="5">
        <v>320</v>
      </c>
      <c r="C16">
        <v>842</v>
      </c>
      <c r="D16" s="5" t="s">
        <v>469</v>
      </c>
      <c r="E16" s="3" t="s">
        <v>477</v>
      </c>
      <c r="F16" s="5">
        <v>3.1E-2</v>
      </c>
      <c r="G16" s="5">
        <v>7.1000000000000008E-2</v>
      </c>
      <c r="H16" s="5">
        <f>SUMIF(WGI!$C$2:$C$215,B16,WGI!$AA$2:$AA$215)</f>
        <v>0.56099426746368397</v>
      </c>
      <c r="I16">
        <f>G16*H16</f>
        <v>3.9830592989921566E-2</v>
      </c>
    </row>
    <row r="17" spans="1:9" x14ac:dyDescent="0.25">
      <c r="A17">
        <v>2022</v>
      </c>
      <c r="B17" s="5">
        <v>344</v>
      </c>
      <c r="C17">
        <v>842</v>
      </c>
      <c r="D17" s="5" t="s">
        <v>469</v>
      </c>
      <c r="E17" s="3" t="s">
        <v>478</v>
      </c>
      <c r="F17" s="5">
        <v>751.71400000000006</v>
      </c>
      <c r="G17" s="5">
        <v>1161.278</v>
      </c>
      <c r="H17" s="5">
        <f>SUMIF(WGI!$C$2:$C$215,B17,WGI!$AA$2:$AA$215)</f>
        <v>0.37768899202346801</v>
      </c>
      <c r="I17">
        <f>G17*H17</f>
        <v>438.6019172790289</v>
      </c>
    </row>
    <row r="18" spans="1:9" x14ac:dyDescent="0.25">
      <c r="A18">
        <v>2022</v>
      </c>
      <c r="B18" s="5">
        <v>372</v>
      </c>
      <c r="C18">
        <v>842</v>
      </c>
      <c r="D18" s="5" t="s">
        <v>469</v>
      </c>
      <c r="E18" s="3" t="s">
        <v>478</v>
      </c>
      <c r="F18" s="5">
        <v>50.226999999999997</v>
      </c>
      <c r="G18" s="5">
        <v>0.20899999999999999</v>
      </c>
      <c r="H18" s="5">
        <f>SUMIF(WGI!$C$2:$C$215,B18,WGI!$AA$2:$AA$215)</f>
        <v>0.32362209558486899</v>
      </c>
      <c r="I18">
        <f>G18*H18</f>
        <v>6.7637017977237618E-2</v>
      </c>
    </row>
    <row r="19" spans="1:9" x14ac:dyDescent="0.25">
      <c r="A19">
        <v>2022</v>
      </c>
      <c r="B19" s="5">
        <v>380</v>
      </c>
      <c r="C19">
        <v>842</v>
      </c>
      <c r="D19" s="5" t="s">
        <v>469</v>
      </c>
      <c r="E19" s="3" t="s">
        <v>478</v>
      </c>
      <c r="F19" s="5">
        <v>3.2639999999999998</v>
      </c>
      <c r="G19" s="5">
        <v>0.6</v>
      </c>
      <c r="H19" s="5">
        <f>SUMIF(WGI!$C$2:$C$215,B19,WGI!$AA$2:$AA$215)</f>
        <v>0.41729892492294302</v>
      </c>
      <c r="I19">
        <f>G19*H19</f>
        <v>0.25037935495376579</v>
      </c>
    </row>
    <row r="20" spans="1:9" x14ac:dyDescent="0.25">
      <c r="A20">
        <v>2022</v>
      </c>
      <c r="B20" s="5">
        <v>392</v>
      </c>
      <c r="C20">
        <v>842</v>
      </c>
      <c r="D20" s="5" t="s">
        <v>469</v>
      </c>
      <c r="E20" s="3" t="s">
        <v>477</v>
      </c>
      <c r="F20" s="5">
        <v>933.92899999999997</v>
      </c>
      <c r="G20" s="5">
        <v>130.68799999999999</v>
      </c>
      <c r="H20" s="5">
        <f>SUMIF(WGI!$C$2:$C$215,B20,WGI!$AA$2:$AA$215)</f>
        <v>0.28521780967712401</v>
      </c>
      <c r="I20">
        <f>G20*H20</f>
        <v>37.274545111083981</v>
      </c>
    </row>
    <row r="21" spans="1:9" x14ac:dyDescent="0.25">
      <c r="A21">
        <v>2022</v>
      </c>
      <c r="B21" s="5">
        <v>410</v>
      </c>
      <c r="C21">
        <v>842</v>
      </c>
      <c r="D21" s="5" t="s">
        <v>469</v>
      </c>
      <c r="E21" s="3" t="s">
        <v>478</v>
      </c>
      <c r="F21" s="5">
        <v>376.97</v>
      </c>
      <c r="G21" s="5">
        <v>39.558999999999997</v>
      </c>
      <c r="H21" s="5">
        <f>SUMIF(WGI!$C$2:$C$215,B21,WGI!$AA$2:$AA$215)</f>
        <v>0.38751779794692998</v>
      </c>
      <c r="I21">
        <f>G21*H21</f>
        <v>15.329816568982602</v>
      </c>
    </row>
    <row r="22" spans="1:9" x14ac:dyDescent="0.25">
      <c r="A22">
        <v>2022</v>
      </c>
      <c r="B22" s="5">
        <v>450</v>
      </c>
      <c r="C22">
        <v>842</v>
      </c>
      <c r="D22" s="5" t="s">
        <v>469</v>
      </c>
      <c r="E22" s="3" t="s">
        <v>478</v>
      </c>
      <c r="F22" s="5">
        <v>10591.519</v>
      </c>
      <c r="G22" s="5">
        <v>10926.909</v>
      </c>
      <c r="H22" s="5">
        <f>SUMIF(WGI!$C$2:$C$215,B22,WGI!$AA$2:$AA$215)</f>
        <v>0.60620771646499605</v>
      </c>
      <c r="I22">
        <f>G22*H22</f>
        <v>6623.9765529108136</v>
      </c>
    </row>
    <row r="23" spans="1:9" x14ac:dyDescent="0.25">
      <c r="A23">
        <v>2022</v>
      </c>
      <c r="B23" s="5">
        <v>458</v>
      </c>
      <c r="C23">
        <v>842</v>
      </c>
      <c r="D23" s="5" t="s">
        <v>469</v>
      </c>
      <c r="E23" s="3" t="s">
        <v>478</v>
      </c>
      <c r="F23" s="5">
        <v>2.4980000000000002</v>
      </c>
      <c r="G23" s="5">
        <v>1.0999999999999999E-2</v>
      </c>
      <c r="H23" s="5">
        <f>SUMIF(WGI!$C$2:$C$215,B23,WGI!$AA$2:$AA$215)</f>
        <v>0.471928367018699</v>
      </c>
      <c r="I23">
        <f>G23*H23</f>
        <v>5.1912120372056888E-3</v>
      </c>
    </row>
    <row r="24" spans="1:9" x14ac:dyDescent="0.25">
      <c r="A24">
        <v>2022</v>
      </c>
      <c r="B24" s="5">
        <v>484</v>
      </c>
      <c r="C24">
        <v>842</v>
      </c>
      <c r="D24" s="5" t="s">
        <v>469</v>
      </c>
      <c r="E24" s="3" t="s">
        <v>477</v>
      </c>
      <c r="F24" s="5">
        <v>7274.2260000000006</v>
      </c>
      <c r="G24" s="5">
        <v>10261.938</v>
      </c>
      <c r="H24" s="5">
        <f>SUMIF(WGI!$C$2:$C$215,B24,WGI!$AA$2:$AA$215)</f>
        <v>0.63839194774627595</v>
      </c>
      <c r="I24">
        <f>G24*H24</f>
        <v>6551.1385874715234</v>
      </c>
    </row>
    <row r="25" spans="1:9" x14ac:dyDescent="0.25">
      <c r="A25">
        <v>2022</v>
      </c>
      <c r="B25" s="5">
        <v>490</v>
      </c>
      <c r="C25">
        <v>842</v>
      </c>
      <c r="D25" s="5" t="s">
        <v>469</v>
      </c>
      <c r="E25" s="3" t="s">
        <v>477</v>
      </c>
      <c r="F25" s="5">
        <v>20.885000000000002</v>
      </c>
      <c r="G25" s="5">
        <v>0.495</v>
      </c>
      <c r="H25" s="5">
        <f>SUMIF(WGI!$C$2:$C$215,B25,WGI!$AA$2:$AA$215)</f>
        <v>0</v>
      </c>
      <c r="I25">
        <f>G25*H25</f>
        <v>0</v>
      </c>
    </row>
    <row r="26" spans="1:9" x14ac:dyDescent="0.25">
      <c r="A26">
        <v>2022</v>
      </c>
      <c r="B26" s="5">
        <v>508</v>
      </c>
      <c r="C26">
        <v>842</v>
      </c>
      <c r="D26" s="5" t="s">
        <v>469</v>
      </c>
      <c r="E26" s="3" t="s">
        <v>478</v>
      </c>
      <c r="F26" s="5">
        <v>7375.0609999999997</v>
      </c>
      <c r="G26" s="5">
        <v>8475.7659999999996</v>
      </c>
      <c r="H26" s="5">
        <f>SUMIF(WGI!$C$2:$C$215,B26,WGI!$AA$2:$AA$215)</f>
        <v>0.75759398937225297</v>
      </c>
      <c r="I26">
        <f>G26*H26</f>
        <v>6421.1893769257031</v>
      </c>
    </row>
    <row r="27" spans="1:9" x14ac:dyDescent="0.25">
      <c r="A27">
        <v>2022</v>
      </c>
      <c r="B27" s="5">
        <v>528</v>
      </c>
      <c r="C27">
        <v>842</v>
      </c>
      <c r="D27" s="5" t="s">
        <v>469</v>
      </c>
      <c r="E27" s="3" t="s">
        <v>479</v>
      </c>
      <c r="F27" s="5">
        <v>46.933</v>
      </c>
      <c r="G27" s="5">
        <v>1.4430000000000001</v>
      </c>
      <c r="H27" s="5">
        <f>SUMIF(WGI!$C$2:$C$215,B27,WGI!$AA$2:$AA$215)</f>
        <v>0.35653903484344401</v>
      </c>
      <c r="I27">
        <f>G27*H27</f>
        <v>0.51448582727908976</v>
      </c>
    </row>
    <row r="28" spans="1:9" x14ac:dyDescent="0.25">
      <c r="A28">
        <v>2022</v>
      </c>
      <c r="B28" s="5">
        <v>579</v>
      </c>
      <c r="C28">
        <v>842</v>
      </c>
      <c r="D28" s="5" t="s">
        <v>469</v>
      </c>
      <c r="E28" s="3" t="s">
        <v>477</v>
      </c>
      <c r="F28" s="5">
        <v>250.482</v>
      </c>
      <c r="G28" s="5">
        <v>91.4</v>
      </c>
      <c r="H28" s="5">
        <f>SUMIF(WGI!$C$2:$C$215,B28,WGI!$AA$2:$AA$215)</f>
        <v>0.32780833244323698</v>
      </c>
      <c r="I28">
        <f>G28*H28</f>
        <v>29.961681585311862</v>
      </c>
    </row>
    <row r="29" spans="1:9" x14ac:dyDescent="0.25">
      <c r="A29">
        <v>2022</v>
      </c>
      <c r="B29" s="5">
        <v>616</v>
      </c>
      <c r="C29">
        <v>842</v>
      </c>
      <c r="D29" s="5" t="s">
        <v>469</v>
      </c>
      <c r="E29" s="3" t="s">
        <v>478</v>
      </c>
      <c r="F29" s="5">
        <v>26.79</v>
      </c>
      <c r="G29" s="5">
        <v>1.3280000000000001</v>
      </c>
      <c r="H29" s="5">
        <f>SUMIF(WGI!$C$2:$C$215,B29,WGI!$AA$2:$AA$215)</f>
        <v>0.39994335174560502</v>
      </c>
      <c r="I29">
        <f>G29*H29</f>
        <v>0.53112477111816347</v>
      </c>
    </row>
    <row r="30" spans="1:9" x14ac:dyDescent="0.25">
      <c r="A30">
        <v>2022</v>
      </c>
      <c r="B30" s="5">
        <v>699</v>
      </c>
      <c r="C30">
        <v>842</v>
      </c>
      <c r="D30" s="5" t="s">
        <v>469</v>
      </c>
      <c r="E30" s="3" t="s">
        <v>478</v>
      </c>
      <c r="F30" s="5">
        <v>17.244</v>
      </c>
      <c r="G30" s="5">
        <v>15.401999999999999</v>
      </c>
      <c r="H30" s="5">
        <f>SUMIF(WGI!$C$2:$C$215,B30,WGI!$AA$2:$AA$215)</f>
        <v>0.61372163295745796</v>
      </c>
      <c r="I30">
        <f>G30*H30</f>
        <v>9.4525405908107665</v>
      </c>
    </row>
    <row r="31" spans="1:9" x14ac:dyDescent="0.25">
      <c r="A31">
        <v>2022</v>
      </c>
      <c r="B31" s="5">
        <v>702</v>
      </c>
      <c r="C31">
        <v>842</v>
      </c>
      <c r="D31" s="5" t="s">
        <v>469</v>
      </c>
      <c r="E31" s="3" t="s">
        <v>479</v>
      </c>
      <c r="F31" s="5">
        <v>4.58</v>
      </c>
      <c r="G31" s="5">
        <v>8.4000000000000005E-2</v>
      </c>
      <c r="H31" s="5">
        <f>SUMIF(WGI!$C$2:$C$215,B31,WGI!$AA$2:$AA$215)</f>
        <v>0.20801150798797599</v>
      </c>
      <c r="I31">
        <f>G31*H31</f>
        <v>1.7472966670989985E-2</v>
      </c>
    </row>
    <row r="32" spans="1:9" x14ac:dyDescent="0.25">
      <c r="A32">
        <v>2022</v>
      </c>
      <c r="B32" s="5">
        <v>710</v>
      </c>
      <c r="C32">
        <v>842</v>
      </c>
      <c r="D32" s="5" t="s">
        <v>469</v>
      </c>
      <c r="E32" s="3" t="s">
        <v>479</v>
      </c>
      <c r="F32" s="5">
        <v>9.9700000000000006</v>
      </c>
      <c r="G32" s="5">
        <v>0.15</v>
      </c>
      <c r="H32" s="5">
        <f>SUMIF(WGI!$C$2:$C$215,B32,WGI!$AA$2:$AA$215)</f>
        <v>0.644423615932464</v>
      </c>
      <c r="I32">
        <f>G32*H32</f>
        <v>9.66635423898696E-2</v>
      </c>
    </row>
    <row r="33" spans="1:9" x14ac:dyDescent="0.25">
      <c r="A33" s="5">
        <v>2022</v>
      </c>
      <c r="B33" s="5">
        <v>752</v>
      </c>
      <c r="C33" s="5">
        <v>842</v>
      </c>
      <c r="D33" s="5" t="s">
        <v>469</v>
      </c>
      <c r="E33" s="3" t="s">
        <v>477</v>
      </c>
      <c r="F33" s="5">
        <v>39.030999999999999</v>
      </c>
      <c r="G33" s="5">
        <v>2.7690000000000001</v>
      </c>
      <c r="H33" s="5">
        <f>SUMIF(WGI!$C$2:$C$215,B33,WGI!$AA$2:$AA$215)</f>
        <v>0.31947538852691598</v>
      </c>
      <c r="I33" s="5">
        <f t="shared" ref="I33:I37" si="0">G33*H33</f>
        <v>0.88462735083103039</v>
      </c>
    </row>
    <row r="34" spans="1:9" x14ac:dyDescent="0.25">
      <c r="A34" s="5">
        <v>2022</v>
      </c>
      <c r="B34" s="5">
        <v>757</v>
      </c>
      <c r="C34" s="5">
        <v>842</v>
      </c>
      <c r="D34" s="5" t="s">
        <v>469</v>
      </c>
      <c r="E34" s="3" t="s">
        <v>477</v>
      </c>
      <c r="F34" s="5">
        <v>25.2</v>
      </c>
      <c r="G34" s="5">
        <v>1.905</v>
      </c>
      <c r="H34" s="5">
        <f>SUMIF(WGI!$C$2:$C$215,B34,WGI!$AA$2:$AA$215)</f>
        <v>0.26777205467224102</v>
      </c>
      <c r="I34" s="5">
        <f t="shared" si="0"/>
        <v>0.51010576415061915</v>
      </c>
    </row>
    <row r="35" spans="1:9" x14ac:dyDescent="0.25">
      <c r="A35" s="5">
        <v>2022</v>
      </c>
      <c r="B35" s="5">
        <v>784</v>
      </c>
      <c r="C35" s="5">
        <v>842</v>
      </c>
      <c r="D35" s="5" t="s">
        <v>469</v>
      </c>
      <c r="E35" s="3" t="s">
        <v>478</v>
      </c>
      <c r="F35" s="5">
        <v>85.858000000000004</v>
      </c>
      <c r="G35" s="5">
        <v>58.241999999999997</v>
      </c>
      <c r="H35" s="5">
        <f>SUMIF(WGI!$C$2:$C$215,B35,WGI!$AA$2:$AA$215)</f>
        <v>0.35984293222427299</v>
      </c>
      <c r="I35" s="5">
        <f t="shared" si="0"/>
        <v>20.957972058606106</v>
      </c>
    </row>
    <row r="36" spans="1:9" x14ac:dyDescent="0.25">
      <c r="A36" s="5">
        <v>2022</v>
      </c>
      <c r="B36" s="5">
        <v>792</v>
      </c>
      <c r="C36" s="5">
        <v>842</v>
      </c>
      <c r="D36" s="5" t="s">
        <v>469</v>
      </c>
      <c r="E36" s="3" t="s">
        <v>477</v>
      </c>
      <c r="F36" s="5">
        <v>2.0880000000000001</v>
      </c>
      <c r="G36" s="5">
        <v>2.8929999999999998</v>
      </c>
      <c r="H36" s="5">
        <f>SUMIF(WGI!$C$2:$C$215,B36,WGI!$AA$2:$AA$215)</f>
        <v>0.70797300338745095</v>
      </c>
      <c r="I36" s="5">
        <f t="shared" si="0"/>
        <v>2.0481658987998954</v>
      </c>
    </row>
    <row r="37" spans="1:9" x14ac:dyDescent="0.25">
      <c r="A37" s="5">
        <v>2022</v>
      </c>
      <c r="B37" s="5">
        <v>826</v>
      </c>
      <c r="C37" s="5">
        <v>842</v>
      </c>
      <c r="D37" s="5" t="s">
        <v>469</v>
      </c>
      <c r="E37" s="3" t="s">
        <v>477</v>
      </c>
      <c r="F37" s="5">
        <v>350.41699999999997</v>
      </c>
      <c r="G37" s="5">
        <v>42.572000000000003</v>
      </c>
      <c r="H37" s="5">
        <f>SUMIF(WGI!$C$2:$C$215,B37,WGI!$AA$2:$AA$215)</f>
        <v>0.39921218156814497</v>
      </c>
      <c r="I37" s="5">
        <f t="shared" si="0"/>
        <v>16.995260993719068</v>
      </c>
    </row>
    <row r="38" spans="1:9" x14ac:dyDescent="0.25">
      <c r="A38">
        <v>2022</v>
      </c>
      <c r="B38" s="5">
        <v>56</v>
      </c>
      <c r="C38">
        <v>842</v>
      </c>
      <c r="D38" s="5" t="s">
        <v>468</v>
      </c>
      <c r="E38">
        <v>260200</v>
      </c>
      <c r="F38" s="5">
        <v>5.3659999999999997</v>
      </c>
      <c r="G38" s="5">
        <v>14.374000000000001</v>
      </c>
      <c r="H38">
        <f>SUMIF(WGI!$C$2:$C$215,$B38,WGI!$AA$2:$AA$215)</f>
        <v>0.38486623764038003</v>
      </c>
      <c r="I38">
        <f>G38*H38</f>
        <v>5.5320672998428231</v>
      </c>
    </row>
    <row r="39" spans="1:9" x14ac:dyDescent="0.25">
      <c r="A39">
        <v>2022</v>
      </c>
      <c r="B39" s="5">
        <v>76</v>
      </c>
      <c r="C39">
        <v>842</v>
      </c>
      <c r="D39" s="5" t="s">
        <v>468</v>
      </c>
      <c r="E39">
        <v>260200</v>
      </c>
      <c r="F39" s="5">
        <v>174.82900000000001</v>
      </c>
      <c r="G39" s="5">
        <v>174.33799999999999</v>
      </c>
      <c r="H39">
        <f>SUMIF(WGI!$C$2:$C$215,$B39,WGI!$AA$2:$AA$215)</f>
        <v>0.56629317998886097</v>
      </c>
      <c r="I39">
        <f>G39*H39</f>
        <v>98.726420412898037</v>
      </c>
    </row>
    <row r="40" spans="1:9" x14ac:dyDescent="0.25">
      <c r="A40">
        <v>2022</v>
      </c>
      <c r="B40" s="5">
        <v>124</v>
      </c>
      <c r="C40">
        <v>842</v>
      </c>
      <c r="D40" s="5" t="s">
        <v>468</v>
      </c>
      <c r="E40">
        <v>260200</v>
      </c>
      <c r="F40" s="5">
        <v>3.6389999999999998</v>
      </c>
      <c r="G40" s="5">
        <v>4.5</v>
      </c>
      <c r="H40">
        <f>SUMIF(WGI!$C$2:$C$215,$B40,WGI!$AA$2:$AA$215)</f>
        <v>0.34543719291686997</v>
      </c>
      <c r="I40">
        <f>G40*H40</f>
        <v>1.5544673681259149</v>
      </c>
    </row>
    <row r="41" spans="1:9" x14ac:dyDescent="0.25">
      <c r="A41">
        <v>2022</v>
      </c>
      <c r="B41" s="5">
        <v>251</v>
      </c>
      <c r="C41">
        <v>842</v>
      </c>
      <c r="D41" s="5" t="s">
        <v>468</v>
      </c>
      <c r="E41">
        <v>260200</v>
      </c>
      <c r="F41" s="5">
        <v>28.16</v>
      </c>
      <c r="G41" s="5">
        <v>8.8149999999999995</v>
      </c>
      <c r="H41">
        <f>SUMIF(WGI!$C$2:$C$215,$B41,WGI!$AA$2:$AA$215)</f>
        <v>0.433095175027847</v>
      </c>
      <c r="I41">
        <f>G41*H41</f>
        <v>3.8177339678704709</v>
      </c>
    </row>
    <row r="42" spans="1:9" x14ac:dyDescent="0.25">
      <c r="A42">
        <v>2022</v>
      </c>
      <c r="B42" s="5">
        <v>266</v>
      </c>
      <c r="C42">
        <v>842</v>
      </c>
      <c r="D42" s="5" t="s">
        <v>468</v>
      </c>
      <c r="E42">
        <v>260200</v>
      </c>
      <c r="F42" s="5">
        <v>83310.774999999994</v>
      </c>
      <c r="G42" s="5">
        <v>216692.986</v>
      </c>
      <c r="H42">
        <f>SUMIF(WGI!$C$2:$C$215,$B42,WGI!$AA$2:$AA$215)</f>
        <v>0.48602097332477501</v>
      </c>
      <c r="I42">
        <f>G42*H42</f>
        <v>105317.33596837184</v>
      </c>
    </row>
    <row r="43" spans="1:9" x14ac:dyDescent="0.25">
      <c r="A43">
        <v>2022</v>
      </c>
      <c r="B43" s="5">
        <v>380</v>
      </c>
      <c r="C43">
        <v>842</v>
      </c>
      <c r="D43" s="5" t="s">
        <v>468</v>
      </c>
      <c r="E43">
        <v>260200</v>
      </c>
      <c r="F43" s="5">
        <v>1.2110000000000001</v>
      </c>
      <c r="G43" s="5">
        <v>1</v>
      </c>
      <c r="H43">
        <f>SUMIF(WGI!$C$2:$C$215,$B43,WGI!$AA$2:$AA$215)</f>
        <v>0.41729892492294302</v>
      </c>
      <c r="I43">
        <f>G43*H43</f>
        <v>0.41729892492294302</v>
      </c>
    </row>
    <row r="44" spans="1:9" x14ac:dyDescent="0.25">
      <c r="A44">
        <v>2022</v>
      </c>
      <c r="B44" s="5">
        <v>484</v>
      </c>
      <c r="C44">
        <v>842</v>
      </c>
      <c r="D44" s="5" t="s">
        <v>468</v>
      </c>
      <c r="E44">
        <v>260200</v>
      </c>
      <c r="F44" s="5">
        <v>18196.669000000002</v>
      </c>
      <c r="G44" s="5">
        <v>29363.077000000001</v>
      </c>
      <c r="H44">
        <f>SUMIF(WGI!$C$2:$C$215,$B44,WGI!$AA$2:$AA$215)</f>
        <v>0.63839194774627595</v>
      </c>
      <c r="I44">
        <f>G44*H44</f>
        <v>18745.151917853877</v>
      </c>
    </row>
    <row r="45" spans="1:9" x14ac:dyDescent="0.25">
      <c r="A45">
        <v>2022</v>
      </c>
      <c r="B45" s="5">
        <v>504</v>
      </c>
      <c r="C45">
        <v>842</v>
      </c>
      <c r="D45" s="5" t="s">
        <v>468</v>
      </c>
      <c r="E45">
        <v>260200</v>
      </c>
      <c r="F45" s="5">
        <v>50.155000000000001</v>
      </c>
      <c r="G45" s="5">
        <v>9.11</v>
      </c>
      <c r="H45">
        <f>SUMIF(WGI!$C$2:$C$215,$B45,WGI!$AA$2:$AA$215)</f>
        <v>0.56397783756256104</v>
      </c>
      <c r="I45">
        <f>G45*H45</f>
        <v>5.1378381001949309</v>
      </c>
    </row>
    <row r="46" spans="1:9" x14ac:dyDescent="0.25">
      <c r="A46">
        <v>2022</v>
      </c>
      <c r="B46" s="5">
        <v>528</v>
      </c>
      <c r="C46">
        <v>842</v>
      </c>
      <c r="D46" s="5" t="s">
        <v>468</v>
      </c>
      <c r="E46">
        <v>260200</v>
      </c>
      <c r="F46" s="5">
        <v>176.19200000000001</v>
      </c>
      <c r="G46" s="5">
        <v>73.64</v>
      </c>
      <c r="H46">
        <f>SUMIF(WGI!$C$2:$C$215,$B46,WGI!$AA$2:$AA$215)</f>
        <v>0.35653903484344401</v>
      </c>
      <c r="I46">
        <f>G46*H46</f>
        <v>26.255534525871216</v>
      </c>
    </row>
    <row r="47" spans="1:9" x14ac:dyDescent="0.25">
      <c r="A47">
        <v>2022</v>
      </c>
      <c r="B47" s="5">
        <v>703</v>
      </c>
      <c r="C47">
        <v>842</v>
      </c>
      <c r="D47" s="5" t="s">
        <v>468</v>
      </c>
      <c r="E47">
        <v>260200</v>
      </c>
      <c r="F47" s="5">
        <v>27.661000000000001</v>
      </c>
      <c r="G47" s="5">
        <v>16.423999999999999</v>
      </c>
      <c r="H47">
        <f>SUMIF(WGI!$C$2:$C$215,$B47,WGI!$AA$2:$AA$215)</f>
        <v>0.411313146352767</v>
      </c>
      <c r="I47">
        <f>G47*H47</f>
        <v>6.755407115697845</v>
      </c>
    </row>
    <row r="48" spans="1:9" x14ac:dyDescent="0.25">
      <c r="A48">
        <v>2022</v>
      </c>
      <c r="B48" s="5">
        <v>710</v>
      </c>
      <c r="C48">
        <v>842</v>
      </c>
      <c r="D48" s="5" t="s">
        <v>468</v>
      </c>
      <c r="E48">
        <v>260200</v>
      </c>
      <c r="F48" s="5">
        <v>38493.319000000003</v>
      </c>
      <c r="G48" s="5">
        <v>102801.598</v>
      </c>
      <c r="H48">
        <f>SUMIF(WGI!$C$2:$C$215,$B48,WGI!$AA$2:$AA$215)</f>
        <v>0.644423615932464</v>
      </c>
      <c r="I48">
        <f>G48*H48</f>
        <v>66247.777506795552</v>
      </c>
    </row>
    <row r="49" spans="1:9" x14ac:dyDescent="0.25">
      <c r="A49">
        <v>2022</v>
      </c>
      <c r="B49" s="5">
        <v>752</v>
      </c>
      <c r="C49">
        <v>842</v>
      </c>
      <c r="D49" s="5" t="s">
        <v>468</v>
      </c>
      <c r="E49">
        <v>260200</v>
      </c>
      <c r="F49" s="5">
        <v>9.9000000000000005E-2</v>
      </c>
      <c r="G49" s="5">
        <v>4.2000000000000003E-2</v>
      </c>
      <c r="H49">
        <f>SUMIF(WGI!$C$2:$C$215,$B49,WGI!$AA$2:$AA$215)</f>
        <v>0.31947538852691598</v>
      </c>
      <c r="I49">
        <f>G49*H49</f>
        <v>1.3417966318130472E-2</v>
      </c>
    </row>
    <row r="50" spans="1:9" x14ac:dyDescent="0.25">
      <c r="A50">
        <v>2022</v>
      </c>
      <c r="B50" s="5">
        <v>792</v>
      </c>
      <c r="C50">
        <v>842</v>
      </c>
      <c r="D50" s="5" t="s">
        <v>468</v>
      </c>
      <c r="E50">
        <v>260200</v>
      </c>
      <c r="F50" s="5">
        <v>0.41499999999999998</v>
      </c>
      <c r="G50" s="5">
        <v>3.1629999999999998</v>
      </c>
      <c r="H50">
        <f>SUMIF(WGI!$C$2:$C$215,$B50,WGI!$AA$2:$AA$215)</f>
        <v>0.70797300338745095</v>
      </c>
      <c r="I50">
        <f>G50*H50</f>
        <v>2.2393186097145072</v>
      </c>
    </row>
    <row r="51" spans="1:9" x14ac:dyDescent="0.25">
      <c r="A51">
        <v>2022</v>
      </c>
      <c r="B51" s="5">
        <v>894</v>
      </c>
      <c r="C51">
        <v>842</v>
      </c>
      <c r="D51" s="5" t="s">
        <v>468</v>
      </c>
      <c r="E51">
        <v>260200</v>
      </c>
      <c r="F51" s="5">
        <v>69.460999999999999</v>
      </c>
      <c r="G51" s="5">
        <v>1537.5</v>
      </c>
      <c r="H51">
        <f>SUMIF(WGI!$C$2:$C$215,$B51,WGI!$AA$2:$AA$215)</f>
        <v>0.47953728735446899</v>
      </c>
      <c r="I51">
        <f>G51*H51</f>
        <v>737.28857930749609</v>
      </c>
    </row>
    <row r="52" spans="1:9" x14ac:dyDescent="0.25">
      <c r="A52">
        <v>2022</v>
      </c>
      <c r="B52">
        <v>76</v>
      </c>
      <c r="C52">
        <v>842</v>
      </c>
      <c r="D52" s="5" t="s">
        <v>467</v>
      </c>
      <c r="E52">
        <v>260400</v>
      </c>
      <c r="F52" s="5">
        <v>8.0000000000000002E-3</v>
      </c>
      <c r="G52" s="4">
        <v>0.11600000000000001</v>
      </c>
      <c r="H52">
        <f>SUMIF(WGI!$C$2:$C$215,$B52,WGI!$AA$2:$AA$215)</f>
        <v>0.56629317998886097</v>
      </c>
      <c r="I52">
        <f>G52*H52</f>
        <v>6.5690008878707878E-2</v>
      </c>
    </row>
    <row r="53" spans="1:9" x14ac:dyDescent="0.25">
      <c r="A53">
        <v>2022</v>
      </c>
      <c r="B53">
        <v>124</v>
      </c>
      <c r="C53">
        <v>842</v>
      </c>
      <c r="D53" s="5" t="s">
        <v>467</v>
      </c>
      <c r="E53">
        <v>260400</v>
      </c>
      <c r="F53" s="5">
        <v>5.415</v>
      </c>
      <c r="G53" s="4">
        <v>5.0000000000000001E-3</v>
      </c>
      <c r="H53">
        <f>SUMIF(WGI!$C$2:$C$215,$B53,WGI!$AA$2:$AA$215)</f>
        <v>0.34543719291686997</v>
      </c>
      <c r="I53">
        <f>G53*H53</f>
        <v>1.7271859645843499E-3</v>
      </c>
    </row>
    <row r="54" spans="1:9" x14ac:dyDescent="0.25">
      <c r="A54">
        <v>2022</v>
      </c>
      <c r="B54">
        <v>156</v>
      </c>
      <c r="C54">
        <v>842</v>
      </c>
      <c r="D54" s="5" t="s">
        <v>467</v>
      </c>
      <c r="E54">
        <v>260400</v>
      </c>
      <c r="F54" s="5">
        <v>125.447</v>
      </c>
      <c r="G54" s="4">
        <v>31.768999999999998</v>
      </c>
      <c r="H54">
        <f>SUMIF(WGI!$C$2:$C$215,$B54,WGI!$AA$2:$AA$215)</f>
        <v>0.58821472525596596</v>
      </c>
      <c r="I54">
        <f>G54*H54</f>
        <v>18.686993606656781</v>
      </c>
    </row>
    <row r="55" spans="1:9" x14ac:dyDescent="0.25">
      <c r="A55">
        <v>2022</v>
      </c>
      <c r="B55">
        <v>246</v>
      </c>
      <c r="C55">
        <v>842</v>
      </c>
      <c r="D55" s="5" t="s">
        <v>467</v>
      </c>
      <c r="E55">
        <v>260400</v>
      </c>
      <c r="F55" s="5">
        <v>1E-3</v>
      </c>
      <c r="G55" s="4">
        <v>2E-3</v>
      </c>
      <c r="H55">
        <f>SUMIF(WGI!$C$2:$C$215,$B55,WGI!$AA$2:$AA$215)</f>
        <v>0.321701657772064</v>
      </c>
      <c r="I55">
        <f>G55*H55</f>
        <v>6.4340331554412801E-4</v>
      </c>
    </row>
    <row r="56" spans="1:9" x14ac:dyDescent="0.25">
      <c r="A56">
        <v>2022</v>
      </c>
      <c r="B56">
        <v>251</v>
      </c>
      <c r="C56">
        <v>842</v>
      </c>
      <c r="D56" s="5" t="s">
        <v>467</v>
      </c>
      <c r="E56">
        <v>260400</v>
      </c>
      <c r="F56" s="5">
        <v>22.962</v>
      </c>
      <c r="G56" s="4">
        <v>5.5439999999999996</v>
      </c>
      <c r="H56">
        <f>SUMIF(WGI!$C$2:$C$215,$B56,WGI!$AA$2:$AA$215)</f>
        <v>0.433095175027847</v>
      </c>
      <c r="I56">
        <f>G56*H56</f>
        <v>2.4010796503543834</v>
      </c>
    </row>
    <row r="57" spans="1:9" x14ac:dyDescent="0.25">
      <c r="A57">
        <v>2022</v>
      </c>
      <c r="B57">
        <v>380</v>
      </c>
      <c r="C57">
        <v>842</v>
      </c>
      <c r="D57" s="5" t="s">
        <v>467</v>
      </c>
      <c r="E57">
        <v>260400</v>
      </c>
      <c r="F57" s="5">
        <v>5.5</v>
      </c>
      <c r="G57" s="4">
        <v>5.0000000000000001E-3</v>
      </c>
      <c r="H57">
        <f>SUMIF(WGI!$C$2:$C$215,$B57,WGI!$AA$2:$AA$215)</f>
        <v>0.41729892492294302</v>
      </c>
      <c r="I57">
        <f>G57*H57</f>
        <v>2.0864946246147149E-3</v>
      </c>
    </row>
    <row r="58" spans="1:9" x14ac:dyDescent="0.25">
      <c r="A58">
        <v>2022</v>
      </c>
      <c r="B58">
        <v>528</v>
      </c>
      <c r="C58">
        <v>842</v>
      </c>
      <c r="D58" s="5" t="s">
        <v>467</v>
      </c>
      <c r="E58">
        <v>260400</v>
      </c>
      <c r="F58" s="5">
        <v>0.31</v>
      </c>
      <c r="G58" s="4">
        <v>1.4999999999999999E-2</v>
      </c>
      <c r="H58">
        <f>SUMIF(WGI!$C$2:$C$215,$B58,WGI!$AA$2:$AA$215)</f>
        <v>0.35653903484344401</v>
      </c>
      <c r="I58">
        <f>G58*H58</f>
        <v>5.3480855226516596E-3</v>
      </c>
    </row>
    <row r="59" spans="1:9" x14ac:dyDescent="0.25">
      <c r="A59">
        <v>2022</v>
      </c>
      <c r="B59">
        <v>784</v>
      </c>
      <c r="C59">
        <v>842</v>
      </c>
      <c r="D59" s="5" t="s">
        <v>467</v>
      </c>
      <c r="E59">
        <v>260400</v>
      </c>
      <c r="F59" s="5">
        <v>17.896999999999998</v>
      </c>
      <c r="G59" s="4">
        <v>1E-3</v>
      </c>
      <c r="H59">
        <f>SUMIF(WGI!$C$2:$C$215,$B59,WGI!$AA$2:$AA$215)</f>
        <v>0.35984293222427299</v>
      </c>
      <c r="I59">
        <f>G59*H59</f>
        <v>3.5984293222427301E-4</v>
      </c>
    </row>
    <row r="60" spans="1:9" x14ac:dyDescent="0.25">
      <c r="A60">
        <v>2022</v>
      </c>
      <c r="B60">
        <v>826</v>
      </c>
      <c r="C60">
        <v>842</v>
      </c>
      <c r="D60" s="5" t="s">
        <v>467</v>
      </c>
      <c r="E60">
        <v>260400</v>
      </c>
      <c r="F60" s="5">
        <v>2.6640000000000001</v>
      </c>
      <c r="G60" s="4">
        <v>0.03</v>
      </c>
      <c r="H60">
        <f>SUMIF(WGI!$C$2:$C$215,$B60,WGI!$AA$2:$AA$215)</f>
        <v>0.39921218156814497</v>
      </c>
      <c r="I60">
        <f>G60*H60</f>
        <v>1.1976365447044349E-2</v>
      </c>
    </row>
    <row r="61" spans="1:9" x14ac:dyDescent="0.25">
      <c r="A61">
        <v>2022</v>
      </c>
      <c r="B61">
        <v>894</v>
      </c>
      <c r="C61">
        <v>842</v>
      </c>
      <c r="D61" s="5" t="s">
        <v>467</v>
      </c>
      <c r="E61">
        <v>260400</v>
      </c>
      <c r="F61" s="5">
        <v>2.5999999999999999E-2</v>
      </c>
      <c r="G61" s="4">
        <v>8.0000000000000002E-3</v>
      </c>
      <c r="H61">
        <f>SUMIF(WGI!$C$2:$C$215,$B61,WGI!$AA$2:$AA$215)</f>
        <v>0.47953728735446899</v>
      </c>
      <c r="I61">
        <f>G61*H61</f>
        <v>3.8362982988357519E-3</v>
      </c>
    </row>
  </sheetData>
  <autoFilter ref="A1:I61" xr:uid="{00000000-0001-0000-0000-000000000000}">
    <sortState xmlns:xlrd2="http://schemas.microsoft.com/office/spreadsheetml/2017/richdata2" ref="A2:I61">
      <sortCondition ref="E1:E61"/>
    </sortState>
  </autoFilter>
  <pageMargins left="0.75" right="0.75" top="1" bottom="1" header="0.5" footer="0.5"/>
  <ignoredErrors>
    <ignoredError sqref="E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BB38-A0A2-4C35-89FE-424CA28B6D22}">
  <sheetPr>
    <tabColor theme="2" tint="-0.499984740745262"/>
  </sheetPr>
  <dimension ref="A1:AA215"/>
  <sheetViews>
    <sheetView topLeftCell="A162" workbookViewId="0">
      <selection activeCell="B168" sqref="B168"/>
    </sheetView>
  </sheetViews>
  <sheetFormatPr defaultRowHeight="15" x14ac:dyDescent="0.25"/>
  <cols>
    <col min="1" max="1" width="31.140625" bestFit="1" customWidth="1"/>
    <col min="2" max="2" width="5.5703125" bestFit="1" customWidth="1"/>
    <col min="3" max="3" width="13.140625" bestFit="1" customWidth="1"/>
    <col min="4" max="27" width="12" bestFit="1" customWidth="1"/>
  </cols>
  <sheetData>
    <row r="1" spans="1:27" x14ac:dyDescent="0.25">
      <c r="A1" t="s">
        <v>136</v>
      </c>
      <c r="B1" t="s">
        <v>137</v>
      </c>
      <c r="C1" t="s">
        <v>138</v>
      </c>
      <c r="D1">
        <v>1996</v>
      </c>
      <c r="E1">
        <v>1998</v>
      </c>
      <c r="F1">
        <v>2000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</row>
    <row r="2" spans="1:27" x14ac:dyDescent="0.25">
      <c r="A2" t="s">
        <v>139</v>
      </c>
      <c r="B2" t="s">
        <v>140</v>
      </c>
      <c r="C2">
        <v>533</v>
      </c>
      <c r="D2">
        <v>0</v>
      </c>
      <c r="E2">
        <v>0</v>
      </c>
      <c r="F2">
        <v>0</v>
      </c>
      <c r="G2">
        <v>0</v>
      </c>
      <c r="H2">
        <v>0</v>
      </c>
      <c r="I2">
        <v>0.301356363296508</v>
      </c>
      <c r="J2">
        <v>0.22471680641174299</v>
      </c>
      <c r="K2">
        <v>0.239307880401611</v>
      </c>
      <c r="L2">
        <v>0.24268629550933801</v>
      </c>
      <c r="M2">
        <v>0.23672080039978</v>
      </c>
      <c r="N2">
        <v>0.27568914890289298</v>
      </c>
      <c r="O2">
        <v>0.27983052730560298</v>
      </c>
      <c r="P2">
        <v>0.24285244941711401</v>
      </c>
      <c r="Q2">
        <v>0.24722368717193599</v>
      </c>
      <c r="R2">
        <v>0.23755474090576101</v>
      </c>
      <c r="S2">
        <v>0.267086434364318</v>
      </c>
      <c r="T2">
        <v>0.25795209407806302</v>
      </c>
      <c r="U2">
        <v>0.247848296165466</v>
      </c>
      <c r="V2">
        <v>0.237231135368347</v>
      </c>
      <c r="W2">
        <v>0.23254489898681599</v>
      </c>
      <c r="X2">
        <v>0.23286628723144501</v>
      </c>
      <c r="Y2">
        <v>0.22570052146911601</v>
      </c>
      <c r="Z2">
        <v>0.21369059085845901</v>
      </c>
      <c r="AA2">
        <v>0.20506312847137401</v>
      </c>
    </row>
    <row r="3" spans="1:27" x14ac:dyDescent="0.25">
      <c r="A3" t="s">
        <v>141</v>
      </c>
      <c r="B3" t="s">
        <v>142</v>
      </c>
      <c r="C3">
        <v>20</v>
      </c>
      <c r="D3">
        <v>0.26609556674957202</v>
      </c>
      <c r="E3">
        <v>0.26342496871948201</v>
      </c>
      <c r="F3">
        <v>0.26660370826721103</v>
      </c>
      <c r="G3">
        <v>0.24344661235809301</v>
      </c>
      <c r="H3">
        <v>0.20697376728057801</v>
      </c>
      <c r="I3">
        <v>0.21957879066467201</v>
      </c>
      <c r="J3">
        <v>0.22301454544067301</v>
      </c>
      <c r="K3">
        <v>0.23006918430328299</v>
      </c>
      <c r="L3">
        <v>0.231596851348876</v>
      </c>
      <c r="M3">
        <v>0.232305574417114</v>
      </c>
      <c r="N3">
        <v>0.240572094917297</v>
      </c>
      <c r="O3">
        <v>0.244345569610595</v>
      </c>
      <c r="P3">
        <v>0.239502334594726</v>
      </c>
      <c r="Q3">
        <v>0.24192976951599099</v>
      </c>
      <c r="R3">
        <v>0.24321479797363199</v>
      </c>
      <c r="S3">
        <v>0.24268133640289299</v>
      </c>
      <c r="T3">
        <v>0.22680292129516599</v>
      </c>
      <c r="U3">
        <v>0.22344994544982899</v>
      </c>
      <c r="V3">
        <v>0.22142241001129101</v>
      </c>
      <c r="W3">
        <v>0.221798253059387</v>
      </c>
      <c r="X3">
        <v>0.18455770015716499</v>
      </c>
      <c r="Y3">
        <v>0.18228564262390101</v>
      </c>
      <c r="Z3">
        <v>0.183786511421203</v>
      </c>
      <c r="AA3">
        <v>0.18245270252227699</v>
      </c>
    </row>
    <row r="4" spans="1:27" x14ac:dyDescent="0.25">
      <c r="A4" t="s">
        <v>143</v>
      </c>
      <c r="B4" t="s">
        <v>144</v>
      </c>
      <c r="C4">
        <v>4</v>
      </c>
      <c r="D4">
        <v>0.98346190452575599</v>
      </c>
      <c r="E4">
        <v>0.98547091484069804</v>
      </c>
      <c r="F4">
        <v>0.98779377937316803</v>
      </c>
      <c r="G4">
        <v>0.90700674057006803</v>
      </c>
      <c r="H4">
        <v>0.93967447280883698</v>
      </c>
      <c r="I4">
        <v>0.95913643836975004</v>
      </c>
      <c r="J4">
        <v>0.913501977920532</v>
      </c>
      <c r="K4">
        <v>0.94382691383361805</v>
      </c>
      <c r="L4">
        <v>0.98267469406127905</v>
      </c>
      <c r="M4">
        <v>1</v>
      </c>
      <c r="N4">
        <v>1</v>
      </c>
      <c r="O4">
        <v>1</v>
      </c>
      <c r="P4">
        <v>1</v>
      </c>
      <c r="Q4">
        <v>0.98371229171752905</v>
      </c>
      <c r="R4">
        <v>1</v>
      </c>
      <c r="S4">
        <v>0.98221368789672803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5">
      <c r="A5" t="s">
        <v>55</v>
      </c>
      <c r="B5" t="s">
        <v>56</v>
      </c>
      <c r="C5">
        <v>24</v>
      </c>
      <c r="D5">
        <v>0.91238346099853496</v>
      </c>
      <c r="E5">
        <v>0.96361169815063397</v>
      </c>
      <c r="F5">
        <v>0.90763478279113696</v>
      </c>
      <c r="G5">
        <v>0.81523597240447998</v>
      </c>
      <c r="H5">
        <v>0.701477169990539</v>
      </c>
      <c r="I5">
        <v>0.71262412071227998</v>
      </c>
      <c r="J5">
        <v>0.67703566551208405</v>
      </c>
      <c r="K5">
        <v>0.60789068937301605</v>
      </c>
      <c r="L5">
        <v>0.63333175182342505</v>
      </c>
      <c r="M5">
        <v>0.57235747575759799</v>
      </c>
      <c r="N5">
        <v>0.56951836943626399</v>
      </c>
      <c r="O5">
        <v>0.54523646831512396</v>
      </c>
      <c r="P5">
        <v>0.57384756207466103</v>
      </c>
      <c r="Q5">
        <v>0.57786450982093795</v>
      </c>
      <c r="R5">
        <v>0.57824669480323698</v>
      </c>
      <c r="S5">
        <v>0.56664640903472896</v>
      </c>
      <c r="T5">
        <v>0.60107716321945104</v>
      </c>
      <c r="U5">
        <v>0.56431601643562301</v>
      </c>
      <c r="V5">
        <v>0.57782696485519403</v>
      </c>
      <c r="W5">
        <v>0.56955018043518002</v>
      </c>
      <c r="X5">
        <v>0.57401893734931897</v>
      </c>
      <c r="Y5">
        <v>0.62014520168304399</v>
      </c>
      <c r="Z5">
        <v>0.64187389612197798</v>
      </c>
      <c r="AA5">
        <v>0.62924817800521804</v>
      </c>
    </row>
    <row r="6" spans="1:27" x14ac:dyDescent="0.25">
      <c r="A6" t="s">
        <v>145</v>
      </c>
      <c r="B6" t="s">
        <v>146</v>
      </c>
      <c r="C6">
        <v>660</v>
      </c>
      <c r="D6">
        <v>0</v>
      </c>
      <c r="E6">
        <v>0</v>
      </c>
      <c r="F6">
        <v>0</v>
      </c>
      <c r="G6">
        <v>0</v>
      </c>
      <c r="H6">
        <v>0</v>
      </c>
      <c r="I6">
        <v>0.342363035678863</v>
      </c>
      <c r="J6">
        <v>0.26206679344177197</v>
      </c>
      <c r="K6">
        <v>0.279040002822876</v>
      </c>
      <c r="L6">
        <v>0.282852387428283</v>
      </c>
      <c r="M6">
        <v>0.27749807834625201</v>
      </c>
      <c r="N6">
        <v>0.32625638246536198</v>
      </c>
      <c r="O6">
        <v>0.22524766921997</v>
      </c>
      <c r="P6">
        <v>0.18981447219848599</v>
      </c>
      <c r="Q6">
        <v>0.20461595058441101</v>
      </c>
      <c r="R6">
        <v>0.193204092979431</v>
      </c>
      <c r="S6">
        <v>0.267149019241333</v>
      </c>
      <c r="T6">
        <v>0.25599963665008502</v>
      </c>
      <c r="U6">
        <v>0.243191456794738</v>
      </c>
      <c r="V6">
        <v>0.228322148323059</v>
      </c>
      <c r="W6">
        <v>0.249032545089721</v>
      </c>
      <c r="X6">
        <v>0.23661828041076599</v>
      </c>
      <c r="Y6">
        <v>0.199251413345336</v>
      </c>
      <c r="Z6">
        <v>0.19428002834319999</v>
      </c>
      <c r="AA6">
        <v>0.27422819137573201</v>
      </c>
    </row>
    <row r="7" spans="1:27" x14ac:dyDescent="0.25">
      <c r="A7" t="s">
        <v>110</v>
      </c>
      <c r="B7" t="s">
        <v>111</v>
      </c>
      <c r="C7">
        <v>8</v>
      </c>
      <c r="D7">
        <v>0.56732502579689004</v>
      </c>
      <c r="E7">
        <v>0.60880084037780702</v>
      </c>
      <c r="F7">
        <v>0.60799791812896697</v>
      </c>
      <c r="G7">
        <v>0.55954383611679004</v>
      </c>
      <c r="H7">
        <v>0.56195604801177901</v>
      </c>
      <c r="I7">
        <v>0.58545193672180096</v>
      </c>
      <c r="J7">
        <v>0.60100959539413401</v>
      </c>
      <c r="K7">
        <v>0.60163146257400502</v>
      </c>
      <c r="L7">
        <v>0.54079492986202204</v>
      </c>
      <c r="M7">
        <v>0.50610018260777001</v>
      </c>
      <c r="N7">
        <v>0.50902810245752295</v>
      </c>
      <c r="O7">
        <v>0.53829658031463601</v>
      </c>
      <c r="P7">
        <v>0.55647588372230505</v>
      </c>
      <c r="Q7">
        <v>0.52872631847858398</v>
      </c>
      <c r="R7">
        <v>0.48161404281854597</v>
      </c>
      <c r="S7">
        <v>0.40280275344848598</v>
      </c>
      <c r="T7">
        <v>0.43167219161987302</v>
      </c>
      <c r="U7">
        <v>0.43251042366027798</v>
      </c>
      <c r="V7">
        <v>0.425246036052703</v>
      </c>
      <c r="W7">
        <v>0.42667140364646899</v>
      </c>
      <c r="X7">
        <v>0.477990064024925</v>
      </c>
      <c r="Y7">
        <v>0.48228470981121002</v>
      </c>
      <c r="Z7">
        <v>0.46074119508266398</v>
      </c>
      <c r="AA7">
        <v>0.47701090127229601</v>
      </c>
    </row>
    <row r="8" spans="1:27" x14ac:dyDescent="0.25">
      <c r="A8" t="s">
        <v>147</v>
      </c>
      <c r="B8" t="s">
        <v>148</v>
      </c>
      <c r="C8">
        <v>530</v>
      </c>
      <c r="D8">
        <v>0</v>
      </c>
      <c r="E8">
        <v>0</v>
      </c>
      <c r="F8">
        <v>0</v>
      </c>
      <c r="G8">
        <v>0</v>
      </c>
      <c r="H8">
        <v>0</v>
      </c>
      <c r="I8">
        <v>0.36286637783050502</v>
      </c>
      <c r="J8">
        <v>0.33676676750183099</v>
      </c>
      <c r="K8">
        <v>0.279040002822876</v>
      </c>
      <c r="L8">
        <v>0.282852387428283</v>
      </c>
      <c r="M8">
        <v>0.27749807834625201</v>
      </c>
      <c r="N8">
        <v>0.32625638246536198</v>
      </c>
      <c r="O8">
        <v>0.308023965358734</v>
      </c>
      <c r="P8">
        <v>0.25884492397308301</v>
      </c>
      <c r="Q8">
        <v>0.28435034751892002</v>
      </c>
      <c r="R8">
        <v>0.36471929550170901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149</v>
      </c>
      <c r="B9" t="s">
        <v>150</v>
      </c>
      <c r="C9">
        <v>784</v>
      </c>
      <c r="D9">
        <v>0.30719699859619098</v>
      </c>
      <c r="E9">
        <v>0.325738143920898</v>
      </c>
      <c r="F9">
        <v>0.30491311550140299</v>
      </c>
      <c r="G9">
        <v>0.31254497766494699</v>
      </c>
      <c r="H9">
        <v>0.30106996297836303</v>
      </c>
      <c r="I9">
        <v>0.34624840021133402</v>
      </c>
      <c r="J9">
        <v>0.32491734027862501</v>
      </c>
      <c r="K9">
        <v>0.31531578302383401</v>
      </c>
      <c r="L9">
        <v>0.30492172241210902</v>
      </c>
      <c r="M9">
        <v>0.36079641580581601</v>
      </c>
      <c r="N9">
        <v>0.31619170904159499</v>
      </c>
      <c r="O9">
        <v>0.33964842557907099</v>
      </c>
      <c r="P9">
        <v>0.31756485700607201</v>
      </c>
      <c r="Q9">
        <v>0.32734971046447697</v>
      </c>
      <c r="R9">
        <v>0.32104156017303398</v>
      </c>
      <c r="S9">
        <v>0.34621821641922002</v>
      </c>
      <c r="T9">
        <v>0.35039014816284098</v>
      </c>
      <c r="U9">
        <v>0.39007077217101999</v>
      </c>
      <c r="V9">
        <v>0.37961027622222898</v>
      </c>
      <c r="W9">
        <v>0.36218265295028601</v>
      </c>
      <c r="X9">
        <v>0.36651097536087002</v>
      </c>
      <c r="Y9">
        <v>0.38149068355560301</v>
      </c>
      <c r="Z9">
        <v>0.380507755279541</v>
      </c>
      <c r="AA9">
        <v>0.35984293222427299</v>
      </c>
    </row>
    <row r="10" spans="1:27" x14ac:dyDescent="0.25">
      <c r="A10" t="s">
        <v>151</v>
      </c>
      <c r="B10" t="s">
        <v>152</v>
      </c>
      <c r="C10">
        <v>32</v>
      </c>
      <c r="D10">
        <v>0.47772462368011398</v>
      </c>
      <c r="E10">
        <v>0.52692991793155597</v>
      </c>
      <c r="F10">
        <v>0.48083522468805301</v>
      </c>
      <c r="G10">
        <v>0.65530908107757502</v>
      </c>
      <c r="H10">
        <v>0.57196762561798098</v>
      </c>
      <c r="I10">
        <v>0.62218698263168304</v>
      </c>
      <c r="J10">
        <v>0.50835498869419005</v>
      </c>
      <c r="K10">
        <v>0.49960644743405203</v>
      </c>
      <c r="L10">
        <v>0.48044067323207801</v>
      </c>
      <c r="M10">
        <v>0.51755113750696102</v>
      </c>
      <c r="N10">
        <v>0.54697091579437196</v>
      </c>
      <c r="O10">
        <v>0.51695957332849496</v>
      </c>
      <c r="P10">
        <v>0.46820126771926801</v>
      </c>
      <c r="Q10">
        <v>0.479391890764236</v>
      </c>
      <c r="R10">
        <v>0.48693714737892102</v>
      </c>
      <c r="S10">
        <v>0.50102437427267399</v>
      </c>
      <c r="T10">
        <v>0.49824717305600602</v>
      </c>
      <c r="U10">
        <v>0.46045002043247202</v>
      </c>
      <c r="V10">
        <v>0.467491713166236</v>
      </c>
      <c r="W10">
        <v>0.49863801719620798</v>
      </c>
      <c r="X10">
        <v>0.51957286149263304</v>
      </c>
      <c r="Y10">
        <v>0.51440524905920004</v>
      </c>
      <c r="Z10">
        <v>0.49990634415298602</v>
      </c>
      <c r="AA10">
        <v>0.501832656376063</v>
      </c>
    </row>
    <row r="11" spans="1:27" x14ac:dyDescent="0.25">
      <c r="A11" t="s">
        <v>153</v>
      </c>
      <c r="B11" t="s">
        <v>154</v>
      </c>
      <c r="C11">
        <v>51</v>
      </c>
      <c r="D11">
        <v>0.57299972176551806</v>
      </c>
      <c r="E11">
        <v>0.63255746364593501</v>
      </c>
      <c r="F11">
        <v>0.63657358884811399</v>
      </c>
      <c r="G11">
        <v>0.55115682482719397</v>
      </c>
      <c r="H11">
        <v>0.45260675251483901</v>
      </c>
      <c r="I11">
        <v>0.52326749712228704</v>
      </c>
      <c r="J11">
        <v>0.51326707899570401</v>
      </c>
      <c r="K11">
        <v>0.55220475196838303</v>
      </c>
      <c r="L11">
        <v>0.46981883347034398</v>
      </c>
      <c r="M11">
        <v>0.50137060554698099</v>
      </c>
      <c r="N11">
        <v>0.454427328705787</v>
      </c>
      <c r="O11">
        <v>0.48562893420457798</v>
      </c>
      <c r="P11">
        <v>0.512773796916008</v>
      </c>
      <c r="Q11">
        <v>0.46904100477695398</v>
      </c>
      <c r="R11">
        <v>0.47792297154664998</v>
      </c>
      <c r="S11">
        <v>0.55942716002464299</v>
      </c>
      <c r="T11">
        <v>0.55135973095893798</v>
      </c>
      <c r="U11">
        <v>0.63359022140502896</v>
      </c>
      <c r="V11">
        <v>0.62524224519729599</v>
      </c>
      <c r="W11">
        <v>0.59022410511970502</v>
      </c>
      <c r="X11">
        <v>0.58400884866714398</v>
      </c>
      <c r="Y11">
        <v>0.65432845354080205</v>
      </c>
      <c r="Z11">
        <v>0.66080731153488104</v>
      </c>
      <c r="AA11">
        <v>0.65943678617477397</v>
      </c>
    </row>
    <row r="12" spans="1:27" x14ac:dyDescent="0.25">
      <c r="A12" t="s">
        <v>155</v>
      </c>
      <c r="B12" t="s">
        <v>156</v>
      </c>
      <c r="C12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0.35261470079421903</v>
      </c>
      <c r="J12">
        <v>0.350743186473846</v>
      </c>
      <c r="K12">
        <v>0.35920246839523301</v>
      </c>
      <c r="L12">
        <v>0.30641376972198398</v>
      </c>
      <c r="M12">
        <v>0.30310739278793303</v>
      </c>
      <c r="N12">
        <v>0.310855066776275</v>
      </c>
      <c r="O12">
        <v>0.31617065668105998</v>
      </c>
      <c r="P12">
        <v>0.313201963901519</v>
      </c>
      <c r="Q12">
        <v>0.30940183401107701</v>
      </c>
      <c r="R12">
        <v>0.31420284509658802</v>
      </c>
      <c r="S12">
        <v>0.283863306045532</v>
      </c>
      <c r="T12">
        <v>0.26966438293457001</v>
      </c>
      <c r="U12">
        <v>0.268288803100585</v>
      </c>
      <c r="V12">
        <v>0.26313560009002601</v>
      </c>
      <c r="W12">
        <v>0.26678395271301197</v>
      </c>
      <c r="X12">
        <v>0.27085640430450397</v>
      </c>
      <c r="Y12">
        <v>0.28167967796325599</v>
      </c>
      <c r="Z12">
        <v>0.286284732818603</v>
      </c>
      <c r="AA12">
        <v>0.27422819137573201</v>
      </c>
    </row>
    <row r="13" spans="1:27" x14ac:dyDescent="0.25">
      <c r="A13" t="s">
        <v>157</v>
      </c>
      <c r="B13" t="s">
        <v>158</v>
      </c>
      <c r="C13">
        <v>28</v>
      </c>
      <c r="D13">
        <v>0.356584620475769</v>
      </c>
      <c r="E13">
        <v>0.354297602176666</v>
      </c>
      <c r="F13">
        <v>0.35735299587249703</v>
      </c>
      <c r="G13">
        <v>0.341488015651702</v>
      </c>
      <c r="H13">
        <v>0.32686197757720897</v>
      </c>
      <c r="I13">
        <v>0.28307287693023597</v>
      </c>
      <c r="J13">
        <v>0.33389749526977502</v>
      </c>
      <c r="K13">
        <v>0.34003585577011097</v>
      </c>
      <c r="L13">
        <v>0.339465963840484</v>
      </c>
      <c r="M13">
        <v>0.33722163438796898</v>
      </c>
      <c r="N13">
        <v>0.35564129352569501</v>
      </c>
      <c r="O13">
        <v>0.31900012493133501</v>
      </c>
      <c r="P13">
        <v>0.30848234891891402</v>
      </c>
      <c r="Q13">
        <v>0.30484238862991297</v>
      </c>
      <c r="R13">
        <v>0.308227324485778</v>
      </c>
      <c r="S13">
        <v>0.30308985710143999</v>
      </c>
      <c r="T13">
        <v>0.30248714685439998</v>
      </c>
      <c r="U13">
        <v>0.32815006971359201</v>
      </c>
      <c r="V13">
        <v>0.35358805656433101</v>
      </c>
      <c r="W13">
        <v>0.33541605472564601</v>
      </c>
      <c r="X13">
        <v>0.31240642070770203</v>
      </c>
      <c r="Y13">
        <v>0.31409901380538902</v>
      </c>
      <c r="Z13">
        <v>0.31009399890899603</v>
      </c>
      <c r="AA13">
        <v>0.31122754812240599</v>
      </c>
    </row>
    <row r="14" spans="1:27" x14ac:dyDescent="0.25">
      <c r="A14" t="s">
        <v>57</v>
      </c>
      <c r="B14" t="s">
        <v>58</v>
      </c>
      <c r="C14">
        <v>36</v>
      </c>
      <c r="D14">
        <v>0.22077746391296299</v>
      </c>
      <c r="E14">
        <v>0.28669974803924497</v>
      </c>
      <c r="F14">
        <v>0.23320705890655499</v>
      </c>
      <c r="G14">
        <v>0.26211707592010502</v>
      </c>
      <c r="H14">
        <v>0.32437655925750702</v>
      </c>
      <c r="I14">
        <v>0.31290729045867899</v>
      </c>
      <c r="J14">
        <v>0.321658468246459</v>
      </c>
      <c r="K14">
        <v>0.31310667991638103</v>
      </c>
      <c r="L14">
        <v>0.31422501802444402</v>
      </c>
      <c r="M14">
        <v>0.30905997753143299</v>
      </c>
      <c r="N14">
        <v>0.32897588014602602</v>
      </c>
      <c r="O14">
        <v>0.32222802639007497</v>
      </c>
      <c r="P14">
        <v>0.312857985496521</v>
      </c>
      <c r="Q14">
        <v>0.30040055513381902</v>
      </c>
      <c r="R14">
        <v>0.29378540515899598</v>
      </c>
      <c r="S14">
        <v>0.29356160163879302</v>
      </c>
      <c r="T14">
        <v>0.32536386251449501</v>
      </c>
      <c r="U14">
        <v>0.29331510066986</v>
      </c>
      <c r="V14">
        <v>0.32477066516876202</v>
      </c>
      <c r="W14">
        <v>0.30583760738372801</v>
      </c>
      <c r="X14">
        <v>0.31653738021850503</v>
      </c>
      <c r="Y14">
        <v>0.32766461372375399</v>
      </c>
      <c r="Z14">
        <v>0.33293682336807201</v>
      </c>
      <c r="AA14">
        <v>0.31328558921813898</v>
      </c>
    </row>
    <row r="15" spans="1:27" x14ac:dyDescent="0.25">
      <c r="A15" t="s">
        <v>11</v>
      </c>
      <c r="B15" t="s">
        <v>12</v>
      </c>
      <c r="C15">
        <v>40</v>
      </c>
      <c r="D15">
        <v>0.21790742874145499</v>
      </c>
      <c r="E15">
        <v>0.27787988185882501</v>
      </c>
      <c r="F15">
        <v>0.33558871746063201</v>
      </c>
      <c r="G15">
        <v>0.228208923339843</v>
      </c>
      <c r="H15">
        <v>0.30759950876235898</v>
      </c>
      <c r="I15">
        <v>0.28207015991210899</v>
      </c>
      <c r="J15">
        <v>0.27920999526977502</v>
      </c>
      <c r="K15">
        <v>0.28510982990264799</v>
      </c>
      <c r="L15">
        <v>0.2431161403656</v>
      </c>
      <c r="M15">
        <v>0.23214588165283201</v>
      </c>
      <c r="N15">
        <v>0.26182520389556801</v>
      </c>
      <c r="O15">
        <v>0.26947035789489698</v>
      </c>
      <c r="P15">
        <v>0.261295676231384</v>
      </c>
      <c r="Q15">
        <v>0.23188662528991699</v>
      </c>
      <c r="R15">
        <v>0.227179884910583</v>
      </c>
      <c r="S15">
        <v>0.24585990905761701</v>
      </c>
      <c r="T15">
        <v>0.27413389682769701</v>
      </c>
      <c r="U15">
        <v>0.32156480550765898</v>
      </c>
      <c r="V15">
        <v>0.29407532215118398</v>
      </c>
      <c r="W15">
        <v>0.32306565046310398</v>
      </c>
      <c r="X15">
        <v>0.321583914756774</v>
      </c>
      <c r="Y15">
        <v>0.322494232654571</v>
      </c>
      <c r="Z15">
        <v>0.32011626958847</v>
      </c>
      <c r="AA15">
        <v>0.37240092754364001</v>
      </c>
    </row>
    <row r="16" spans="1:27" x14ac:dyDescent="0.25">
      <c r="A16" t="s">
        <v>159</v>
      </c>
      <c r="B16" t="s">
        <v>160</v>
      </c>
      <c r="C16">
        <v>31</v>
      </c>
      <c r="D16">
        <v>0.66578590869903498</v>
      </c>
      <c r="E16">
        <v>0.64045768976211503</v>
      </c>
      <c r="F16">
        <v>0.66595895290374696</v>
      </c>
      <c r="G16">
        <v>0.73707299232482903</v>
      </c>
      <c r="H16">
        <v>0.68962007761001498</v>
      </c>
      <c r="I16">
        <v>0.71196222305297796</v>
      </c>
      <c r="J16">
        <v>0.72496387958526598</v>
      </c>
      <c r="K16">
        <v>0.71853647232055595</v>
      </c>
      <c r="L16">
        <v>0.62519928216934195</v>
      </c>
      <c r="M16">
        <v>0.56606999635696398</v>
      </c>
      <c r="N16">
        <v>0.55557070374488804</v>
      </c>
      <c r="O16">
        <v>0.54770938456058504</v>
      </c>
      <c r="P16">
        <v>0.60642719268798795</v>
      </c>
      <c r="Q16">
        <v>0.64315036535263004</v>
      </c>
      <c r="R16">
        <v>0.58257198333740201</v>
      </c>
      <c r="S16">
        <v>0.61198190450668299</v>
      </c>
      <c r="T16">
        <v>0.64678332805633498</v>
      </c>
      <c r="U16">
        <v>0.66178176403045597</v>
      </c>
      <c r="V16">
        <v>0.65038019418716397</v>
      </c>
      <c r="W16">
        <v>0.64228533506393404</v>
      </c>
      <c r="X16">
        <v>0.63868242502212502</v>
      </c>
      <c r="Y16">
        <v>0.67044949531555098</v>
      </c>
      <c r="Z16">
        <v>0.66756327152252104</v>
      </c>
      <c r="AA16">
        <v>0.68637714385986304</v>
      </c>
    </row>
    <row r="17" spans="1:27" x14ac:dyDescent="0.25">
      <c r="A17" t="s">
        <v>161</v>
      </c>
      <c r="B17" t="s">
        <v>162</v>
      </c>
      <c r="C17">
        <v>108</v>
      </c>
      <c r="D17">
        <v>0.92334976196288998</v>
      </c>
      <c r="E17">
        <v>0.959506464004516</v>
      </c>
      <c r="F17">
        <v>0.90281414985656705</v>
      </c>
      <c r="G17">
        <v>0.95695447921752896</v>
      </c>
      <c r="H17">
        <v>0.948966264724731</v>
      </c>
      <c r="I17">
        <v>1</v>
      </c>
      <c r="J17">
        <v>0.80467560291290197</v>
      </c>
      <c r="K17">
        <v>0.78555469512939402</v>
      </c>
      <c r="L17">
        <v>0.77558503150939895</v>
      </c>
      <c r="M17">
        <v>0.82729966640472397</v>
      </c>
      <c r="N17">
        <v>0.75428853034973098</v>
      </c>
      <c r="O17">
        <v>0.82519187927246096</v>
      </c>
      <c r="P17">
        <v>0.861440086364746</v>
      </c>
      <c r="Q17">
        <v>0.84094762802124001</v>
      </c>
      <c r="R17">
        <v>0.77005550861358596</v>
      </c>
      <c r="S17">
        <v>0.656881427764892</v>
      </c>
      <c r="T17">
        <v>0.88748922348022397</v>
      </c>
      <c r="U17">
        <v>0.89287502765655502</v>
      </c>
      <c r="V17">
        <v>0.90051479339599605</v>
      </c>
      <c r="W17">
        <v>0.81404371261596598</v>
      </c>
      <c r="X17">
        <v>0.82499868869781401</v>
      </c>
      <c r="Y17">
        <v>0.80846295356750397</v>
      </c>
      <c r="Z17">
        <v>0.75167150497436497</v>
      </c>
      <c r="AA17">
        <v>0.73777389526367099</v>
      </c>
    </row>
    <row r="18" spans="1:27" x14ac:dyDescent="0.25">
      <c r="A18" t="s">
        <v>163</v>
      </c>
      <c r="B18" t="s">
        <v>164</v>
      </c>
      <c r="C18">
        <v>56</v>
      </c>
      <c r="D18">
        <v>0.24230010509490901</v>
      </c>
      <c r="E18">
        <v>0.295174026489257</v>
      </c>
      <c r="F18">
        <v>0.27403776645660399</v>
      </c>
      <c r="G18">
        <v>0.24783952236175499</v>
      </c>
      <c r="H18">
        <v>0.32835243940353398</v>
      </c>
      <c r="I18">
        <v>0.35817265510558999</v>
      </c>
      <c r="J18">
        <v>0.34124516248703002</v>
      </c>
      <c r="K18">
        <v>0.32872483730316099</v>
      </c>
      <c r="L18">
        <v>0.34853498935699401</v>
      </c>
      <c r="M18">
        <v>0.37588576078414898</v>
      </c>
      <c r="N18">
        <v>0.33583506345748898</v>
      </c>
      <c r="O18">
        <v>0.33787076473236</v>
      </c>
      <c r="P18">
        <v>0.30909291505813502</v>
      </c>
      <c r="Q18">
        <v>0.315280055999755</v>
      </c>
      <c r="R18">
        <v>0.311983454227447</v>
      </c>
      <c r="S18">
        <v>0.35974611043929999</v>
      </c>
      <c r="T18">
        <v>0.384581577777862</v>
      </c>
      <c r="U18">
        <v>0.41407877802848803</v>
      </c>
      <c r="V18">
        <v>0.41647873520851098</v>
      </c>
      <c r="W18">
        <v>0.42127391099929801</v>
      </c>
      <c r="X18">
        <v>0.40833675265312103</v>
      </c>
      <c r="Y18">
        <v>0.39579539299011202</v>
      </c>
      <c r="Z18">
        <v>0.36748673915863</v>
      </c>
      <c r="AA18">
        <v>0.38486623764038003</v>
      </c>
    </row>
    <row r="19" spans="1:27" x14ac:dyDescent="0.25">
      <c r="A19" t="s">
        <v>165</v>
      </c>
      <c r="B19" t="s">
        <v>166</v>
      </c>
      <c r="C19">
        <v>204</v>
      </c>
      <c r="D19">
        <v>0.28992564678192101</v>
      </c>
      <c r="E19">
        <v>0.35154418945312499</v>
      </c>
      <c r="F19">
        <v>0.34006948471069298</v>
      </c>
      <c r="G19">
        <v>0.335696828365325</v>
      </c>
      <c r="H19">
        <v>0.36414283514022799</v>
      </c>
      <c r="I19">
        <v>0.446805304288864</v>
      </c>
      <c r="J19">
        <v>0.41005074381828299</v>
      </c>
      <c r="K19">
        <v>0.390421485900878</v>
      </c>
      <c r="L19">
        <v>0.422756475210189</v>
      </c>
      <c r="M19">
        <v>0.42471572756767201</v>
      </c>
      <c r="N19">
        <v>0.41926666498184201</v>
      </c>
      <c r="O19">
        <v>0.44774797558784402</v>
      </c>
      <c r="P19">
        <v>0.436328727006912</v>
      </c>
      <c r="Q19">
        <v>0.42712647914886398</v>
      </c>
      <c r="R19">
        <v>0.43976212739944398</v>
      </c>
      <c r="S19">
        <v>0.49457204751670297</v>
      </c>
      <c r="T19">
        <v>0.50409928448498198</v>
      </c>
      <c r="U19">
        <v>0.50175670050084498</v>
      </c>
      <c r="V19">
        <v>0.49474962279200502</v>
      </c>
      <c r="W19">
        <v>0.52941495180130005</v>
      </c>
      <c r="X19">
        <v>0.58405190110206595</v>
      </c>
      <c r="Y19">
        <v>0.58861675858497597</v>
      </c>
      <c r="Z19">
        <v>0.57926955819129899</v>
      </c>
      <c r="AA19">
        <v>0.56989227533340403</v>
      </c>
    </row>
    <row r="20" spans="1:27" x14ac:dyDescent="0.25">
      <c r="A20" t="s">
        <v>167</v>
      </c>
      <c r="B20" t="s">
        <v>168</v>
      </c>
      <c r="C20">
        <v>854</v>
      </c>
      <c r="D20">
        <v>0.56014924049377401</v>
      </c>
      <c r="E20">
        <v>0.52244224846362997</v>
      </c>
      <c r="F20">
        <v>0.48803593367338099</v>
      </c>
      <c r="G20">
        <v>0.56138424873352</v>
      </c>
      <c r="H20">
        <v>0.48657598644494998</v>
      </c>
      <c r="I20">
        <v>0.51624750345945303</v>
      </c>
      <c r="J20">
        <v>0.51253058314323396</v>
      </c>
      <c r="K20">
        <v>0.468840089440345</v>
      </c>
      <c r="L20">
        <v>0.43859826326370199</v>
      </c>
      <c r="M20">
        <v>0.47625508010387402</v>
      </c>
      <c r="N20">
        <v>0.49319194257259302</v>
      </c>
      <c r="O20">
        <v>0.52352742850780398</v>
      </c>
      <c r="P20">
        <v>0.61107629537582397</v>
      </c>
      <c r="Q20">
        <v>0.61462584733962999</v>
      </c>
      <c r="R20">
        <v>0.65267802476882897</v>
      </c>
      <c r="S20">
        <v>0.65742571353912305</v>
      </c>
      <c r="T20">
        <v>0.62182546854019105</v>
      </c>
      <c r="U20">
        <v>0.67374213933944704</v>
      </c>
      <c r="V20">
        <v>0.68557711839675906</v>
      </c>
      <c r="W20">
        <v>0.71205129623412999</v>
      </c>
      <c r="X20">
        <v>0.76043064594268694</v>
      </c>
      <c r="Y20">
        <v>0.80758826732635502</v>
      </c>
      <c r="Z20">
        <v>0.82857394218444802</v>
      </c>
      <c r="AA20">
        <v>0.8565034866333</v>
      </c>
    </row>
    <row r="21" spans="1:27" x14ac:dyDescent="0.25">
      <c r="A21" t="s">
        <v>169</v>
      </c>
      <c r="B21" t="s">
        <v>170</v>
      </c>
      <c r="C21">
        <v>50</v>
      </c>
      <c r="D21">
        <v>0.60976305007934495</v>
      </c>
      <c r="E21">
        <v>0.57414935231208797</v>
      </c>
      <c r="F21">
        <v>0.64525225162506095</v>
      </c>
      <c r="G21">
        <v>0.70651807785034104</v>
      </c>
      <c r="H21">
        <v>0.72311623096466005</v>
      </c>
      <c r="I21">
        <v>0.772095274925231</v>
      </c>
      <c r="J21">
        <v>0.87276787757873497</v>
      </c>
      <c r="K21">
        <v>0.80141947269439695</v>
      </c>
      <c r="L21">
        <v>0.80861432552337598</v>
      </c>
      <c r="M21">
        <v>0.801666259765625</v>
      </c>
      <c r="N21">
        <v>0.80935428142547605</v>
      </c>
      <c r="O21">
        <v>0.785157895088195</v>
      </c>
      <c r="P21">
        <v>0.78094737529754599</v>
      </c>
      <c r="Q21">
        <v>0.77581779956817598</v>
      </c>
      <c r="R21">
        <v>0.82557177543640103</v>
      </c>
      <c r="S21">
        <v>0.67911263704299896</v>
      </c>
      <c r="T21">
        <v>0.74195475578308101</v>
      </c>
      <c r="U21">
        <v>0.75194659233093197</v>
      </c>
      <c r="V21">
        <v>0.75072534084319997</v>
      </c>
      <c r="W21">
        <v>0.69711372852325404</v>
      </c>
      <c r="X21">
        <v>0.6857226729393</v>
      </c>
      <c r="Y21">
        <v>0.68316155672073298</v>
      </c>
      <c r="Z21">
        <v>0.707326555252075</v>
      </c>
      <c r="AA21">
        <v>0.71847422122955296</v>
      </c>
    </row>
    <row r="22" spans="1:27" x14ac:dyDescent="0.25">
      <c r="A22" t="s">
        <v>171</v>
      </c>
      <c r="B22" t="s">
        <v>172</v>
      </c>
      <c r="C22">
        <v>100</v>
      </c>
      <c r="D22">
        <v>0.51820561587810499</v>
      </c>
      <c r="E22">
        <v>0.38499494791030803</v>
      </c>
      <c r="F22">
        <v>0.424407076835632</v>
      </c>
      <c r="G22">
        <v>0.40649752616882301</v>
      </c>
      <c r="H22">
        <v>0.46529490053653699</v>
      </c>
      <c r="I22">
        <v>0.49927385328337498</v>
      </c>
      <c r="J22">
        <v>0.47054588198661801</v>
      </c>
      <c r="K22">
        <v>0.42111576199531497</v>
      </c>
      <c r="L22">
        <v>0.42847290635108898</v>
      </c>
      <c r="M22">
        <v>0.426027858257293</v>
      </c>
      <c r="N22">
        <v>0.42926420569419799</v>
      </c>
      <c r="O22">
        <v>0.42798178791999802</v>
      </c>
      <c r="P22">
        <v>0.43964993953704801</v>
      </c>
      <c r="Q22">
        <v>0.42403320074081402</v>
      </c>
      <c r="R22">
        <v>0.46585792303085299</v>
      </c>
      <c r="S22">
        <v>0.48429182022809902</v>
      </c>
      <c r="T22">
        <v>0.49791507162153698</v>
      </c>
      <c r="U22">
        <v>0.48634412586688902</v>
      </c>
      <c r="V22">
        <v>0.43572424054145797</v>
      </c>
      <c r="W22">
        <v>0.41114658713340702</v>
      </c>
      <c r="X22">
        <v>0.38776034116744901</v>
      </c>
      <c r="Y22">
        <v>0.419683825969696</v>
      </c>
      <c r="Z22">
        <v>0.427070480585098</v>
      </c>
      <c r="AA22">
        <v>0.45074958801269499</v>
      </c>
    </row>
    <row r="23" spans="1:27" x14ac:dyDescent="0.25">
      <c r="A23" t="s">
        <v>173</v>
      </c>
      <c r="B23" t="s">
        <v>174</v>
      </c>
      <c r="C23">
        <v>48</v>
      </c>
      <c r="D23">
        <v>0.561563581228256</v>
      </c>
      <c r="E23">
        <v>0.53247202038764896</v>
      </c>
      <c r="F23">
        <v>0.48874660730361902</v>
      </c>
      <c r="G23">
        <v>0.44183392524719201</v>
      </c>
      <c r="H23">
        <v>0.40321620106696998</v>
      </c>
      <c r="I23">
        <v>0.43731948733329701</v>
      </c>
      <c r="J23">
        <v>0.49716745223850001</v>
      </c>
      <c r="K23">
        <v>0.57301012277603103</v>
      </c>
      <c r="L23">
        <v>0.54955470263957895</v>
      </c>
      <c r="M23">
        <v>0.54747324585914603</v>
      </c>
      <c r="N23">
        <v>0.52744788825511901</v>
      </c>
      <c r="O23">
        <v>0.59869527816772405</v>
      </c>
      <c r="P23">
        <v>0.69016838073730402</v>
      </c>
      <c r="Q23">
        <v>0.72599098682403496</v>
      </c>
      <c r="R23">
        <v>0.76708354949951096</v>
      </c>
      <c r="S23">
        <v>0.68149497509002599</v>
      </c>
      <c r="T23">
        <v>0.71365253925323402</v>
      </c>
      <c r="U23">
        <v>0.65854004621505702</v>
      </c>
      <c r="V23">
        <v>0.69174920320510802</v>
      </c>
      <c r="W23">
        <v>0.66926156282424898</v>
      </c>
      <c r="X23">
        <v>0.62536703348159794</v>
      </c>
      <c r="Y23">
        <v>0.62202185392379705</v>
      </c>
      <c r="Z23">
        <v>0.60495594739913905</v>
      </c>
      <c r="AA23">
        <v>0.58140569925308205</v>
      </c>
    </row>
    <row r="24" spans="1:27" x14ac:dyDescent="0.25">
      <c r="A24" t="s">
        <v>175</v>
      </c>
      <c r="B24" t="s">
        <v>176</v>
      </c>
      <c r="C24">
        <v>44</v>
      </c>
      <c r="D24">
        <v>0.285796451568603</v>
      </c>
      <c r="E24">
        <v>0.28253488540649402</v>
      </c>
      <c r="F24">
        <v>0.244093632698059</v>
      </c>
      <c r="G24">
        <v>0.3088916182518</v>
      </c>
      <c r="H24">
        <v>0.33473043441772399</v>
      </c>
      <c r="I24">
        <v>0.32187726497650099</v>
      </c>
      <c r="J24">
        <v>0.31237131357192899</v>
      </c>
      <c r="K24">
        <v>0.33790925741195599</v>
      </c>
      <c r="L24">
        <v>0.35397551059722898</v>
      </c>
      <c r="M24">
        <v>0.34509341716766301</v>
      </c>
      <c r="N24">
        <v>0.32808390855789099</v>
      </c>
      <c r="O24">
        <v>0.30126155614852901</v>
      </c>
      <c r="P24">
        <v>0.27927570343017499</v>
      </c>
      <c r="Q24">
        <v>0.263194799423217</v>
      </c>
      <c r="R24">
        <v>0.273035073280334</v>
      </c>
      <c r="S24">
        <v>0.30870597362518298</v>
      </c>
      <c r="T24">
        <v>0.32100350856781001</v>
      </c>
      <c r="U24">
        <v>0.308011329174041</v>
      </c>
      <c r="V24">
        <v>0.30464777946472099</v>
      </c>
      <c r="W24">
        <v>0.33048787117004302</v>
      </c>
      <c r="X24">
        <v>0.33970677852630599</v>
      </c>
      <c r="Y24">
        <v>0.33395251035690299</v>
      </c>
      <c r="Z24">
        <v>0.32983264923095701</v>
      </c>
      <c r="AA24">
        <v>0.32331348657608</v>
      </c>
    </row>
    <row r="25" spans="1:27" x14ac:dyDescent="0.25">
      <c r="A25" t="s">
        <v>177</v>
      </c>
      <c r="B25" t="s">
        <v>178</v>
      </c>
      <c r="C25">
        <v>70</v>
      </c>
      <c r="D25">
        <v>0.61888556480407697</v>
      </c>
      <c r="E25">
        <v>0.61728309392929004</v>
      </c>
      <c r="F25">
        <v>0.60567866563797002</v>
      </c>
      <c r="G25">
        <v>0.53276745676994297</v>
      </c>
      <c r="H25">
        <v>0.58113670349121005</v>
      </c>
      <c r="I25">
        <v>0.49653612077236098</v>
      </c>
      <c r="J25">
        <v>0.60012487173080398</v>
      </c>
      <c r="K25">
        <v>0.58826735019683796</v>
      </c>
      <c r="L25">
        <v>0.626283323764801</v>
      </c>
      <c r="M25">
        <v>0.60793075561523402</v>
      </c>
      <c r="N25">
        <v>0.63318285942077601</v>
      </c>
      <c r="O25">
        <v>0.63874603509902905</v>
      </c>
      <c r="P25">
        <v>0.66395897865295395</v>
      </c>
      <c r="Q25">
        <v>0.60762974023818905</v>
      </c>
      <c r="R25">
        <v>0.58098882436752297</v>
      </c>
      <c r="S25">
        <v>0.50383580848574605</v>
      </c>
      <c r="T25">
        <v>0.58083352446556002</v>
      </c>
      <c r="U25">
        <v>0.58053280115127504</v>
      </c>
      <c r="V25">
        <v>0.57029403448104798</v>
      </c>
      <c r="W25">
        <v>0.58018245100974997</v>
      </c>
      <c r="X25">
        <v>0.58496612906455903</v>
      </c>
      <c r="Y25">
        <v>0.58949781060218798</v>
      </c>
      <c r="Z25">
        <v>0.58435342311859095</v>
      </c>
      <c r="AA25">
        <v>0.58787420392036405</v>
      </c>
    </row>
    <row r="26" spans="1:27" x14ac:dyDescent="0.25">
      <c r="A26" t="s">
        <v>179</v>
      </c>
      <c r="B26" t="s">
        <v>180</v>
      </c>
      <c r="C26">
        <v>112</v>
      </c>
      <c r="D26">
        <v>0.48125215917825698</v>
      </c>
      <c r="E26">
        <v>0.47810488790273598</v>
      </c>
      <c r="F26">
        <v>0.47209955155849398</v>
      </c>
      <c r="G26">
        <v>0.439438807964325</v>
      </c>
      <c r="H26">
        <v>0.36139401197433402</v>
      </c>
      <c r="I26">
        <v>0.46764662563800802</v>
      </c>
      <c r="J26">
        <v>0.427953785657882</v>
      </c>
      <c r="K26">
        <v>0.470306062698364</v>
      </c>
      <c r="L26">
        <v>0.43179824352264401</v>
      </c>
      <c r="M26">
        <v>0.39571921825408901</v>
      </c>
      <c r="N26">
        <v>0.40213044881820598</v>
      </c>
      <c r="O26">
        <v>0.51899801939725798</v>
      </c>
      <c r="P26">
        <v>0.51755380183458299</v>
      </c>
      <c r="Q26">
        <v>0.48627695590257602</v>
      </c>
      <c r="R26">
        <v>0.498808166757225</v>
      </c>
      <c r="S26">
        <v>0.46404356956481901</v>
      </c>
      <c r="T26">
        <v>0.47781886011362001</v>
      </c>
      <c r="U26">
        <v>0.47285874783992699</v>
      </c>
      <c r="V26">
        <v>0.51144184768199896</v>
      </c>
      <c r="W26">
        <v>0.42930845022201503</v>
      </c>
      <c r="X26">
        <v>0.43101865053176802</v>
      </c>
      <c r="Y26">
        <v>0.67752163410186705</v>
      </c>
      <c r="Z26">
        <v>0.65084904432296697</v>
      </c>
      <c r="AA26">
        <v>0.65877470970153795</v>
      </c>
    </row>
    <row r="27" spans="1:27" x14ac:dyDescent="0.25">
      <c r="A27" t="s">
        <v>181</v>
      </c>
      <c r="B27" t="s">
        <v>182</v>
      </c>
      <c r="C27">
        <v>84</v>
      </c>
      <c r="D27">
        <v>0.38816957473754798</v>
      </c>
      <c r="E27">
        <v>0.38067400455474798</v>
      </c>
      <c r="F27">
        <v>0.46315585672855297</v>
      </c>
      <c r="G27">
        <v>0.41640148758888201</v>
      </c>
      <c r="H27">
        <v>0.40278359055519097</v>
      </c>
      <c r="I27">
        <v>0.41968761682510303</v>
      </c>
      <c r="J27">
        <v>0.47901765108108502</v>
      </c>
      <c r="K27">
        <v>0.48360459208488399</v>
      </c>
      <c r="L27">
        <v>0.461015683412551</v>
      </c>
      <c r="M27">
        <v>0.461985602974891</v>
      </c>
      <c r="N27">
        <v>0.49431395903229702</v>
      </c>
      <c r="O27">
        <v>0.485914462804794</v>
      </c>
      <c r="P27">
        <v>0.469618228077888</v>
      </c>
      <c r="Q27">
        <v>0.463948476314544</v>
      </c>
      <c r="R27">
        <v>0.46476214826106999</v>
      </c>
      <c r="S27">
        <v>0.49028338491916601</v>
      </c>
      <c r="T27">
        <v>0.49254809767007801</v>
      </c>
      <c r="U27">
        <v>0.48956208974123</v>
      </c>
      <c r="V27">
        <v>0.49391929693519998</v>
      </c>
      <c r="W27">
        <v>0.50044444096274598</v>
      </c>
      <c r="X27">
        <v>0.48761312291026099</v>
      </c>
      <c r="Y27">
        <v>0.39627757072448699</v>
      </c>
      <c r="Z27">
        <v>0.44552361965179399</v>
      </c>
      <c r="AA27">
        <v>0.414730048179626</v>
      </c>
    </row>
    <row r="28" spans="1:27" x14ac:dyDescent="0.25">
      <c r="A28" t="s">
        <v>183</v>
      </c>
      <c r="B28" t="s">
        <v>184</v>
      </c>
      <c r="C28">
        <v>60</v>
      </c>
      <c r="D28">
        <v>0.356584620475769</v>
      </c>
      <c r="E28">
        <v>0.354297602176666</v>
      </c>
      <c r="F28">
        <v>0.35735299587249703</v>
      </c>
      <c r="G28">
        <v>0.341488015651702</v>
      </c>
      <c r="H28">
        <v>0.329655992984771</v>
      </c>
      <c r="I28">
        <v>0.32124681472778299</v>
      </c>
      <c r="J28">
        <v>0.33618528842925999</v>
      </c>
      <c r="K28">
        <v>0.34506970643997098</v>
      </c>
      <c r="L28">
        <v>0.34573389291763301</v>
      </c>
      <c r="M28">
        <v>0.340805542469024</v>
      </c>
      <c r="N28">
        <v>0.36129355430603</v>
      </c>
      <c r="O28">
        <v>0.31763237714767401</v>
      </c>
      <c r="P28">
        <v>0.30717557668685902</v>
      </c>
      <c r="Q28">
        <v>0.303949260711669</v>
      </c>
      <c r="R28">
        <v>0.305939388275146</v>
      </c>
      <c r="S28">
        <v>0.31722043752670198</v>
      </c>
      <c r="T28">
        <v>0.30763652324676499</v>
      </c>
      <c r="U28">
        <v>0.30487726926803499</v>
      </c>
      <c r="V28">
        <v>0.303702104091644</v>
      </c>
      <c r="W28">
        <v>0.27339308261871298</v>
      </c>
      <c r="X28">
        <v>0.28972008228301999</v>
      </c>
      <c r="Y28">
        <v>0.29932699203491198</v>
      </c>
      <c r="Z28">
        <v>0.29952077865600502</v>
      </c>
      <c r="AA28">
        <v>0.29309320449829102</v>
      </c>
    </row>
    <row r="29" spans="1:27" x14ac:dyDescent="0.25">
      <c r="A29" t="s">
        <v>185</v>
      </c>
      <c r="B29" t="s">
        <v>60</v>
      </c>
      <c r="C29">
        <v>68</v>
      </c>
      <c r="D29">
        <v>0.52695366442203495</v>
      </c>
      <c r="E29">
        <v>0.548218473792076</v>
      </c>
      <c r="F29">
        <v>0.54741223454475396</v>
      </c>
      <c r="G29">
        <v>0.55730311274528499</v>
      </c>
      <c r="H29">
        <v>0.66697703599929803</v>
      </c>
      <c r="I29">
        <v>0.63611416816711397</v>
      </c>
      <c r="J29">
        <v>0.69420597553253105</v>
      </c>
      <c r="K29">
        <v>0.660512590408325</v>
      </c>
      <c r="L29">
        <v>0.67041413784027104</v>
      </c>
      <c r="M29">
        <v>0.63931316137313798</v>
      </c>
      <c r="N29">
        <v>0.60122209787368697</v>
      </c>
      <c r="O29">
        <v>0.58308144211769097</v>
      </c>
      <c r="P29">
        <v>0.58342530131339998</v>
      </c>
      <c r="Q29">
        <v>0.59161362051963795</v>
      </c>
      <c r="R29">
        <v>0.56571868658065705</v>
      </c>
      <c r="S29">
        <v>0.56662241816520598</v>
      </c>
      <c r="T29">
        <v>0.55409973859786898</v>
      </c>
      <c r="U29">
        <v>0.55073519349098199</v>
      </c>
      <c r="V29">
        <v>0.55602224469184802</v>
      </c>
      <c r="W29">
        <v>0.55733819007873497</v>
      </c>
      <c r="X29">
        <v>0.64566771984100302</v>
      </c>
      <c r="Y29">
        <v>0.59069577455520605</v>
      </c>
      <c r="Z29">
        <v>0.55576260685920698</v>
      </c>
      <c r="AA29">
        <v>0.55665218830108598</v>
      </c>
    </row>
    <row r="30" spans="1:27" x14ac:dyDescent="0.25">
      <c r="A30" t="s">
        <v>15</v>
      </c>
      <c r="B30" t="s">
        <v>16</v>
      </c>
      <c r="C30">
        <v>76</v>
      </c>
      <c r="D30">
        <v>0.54409202635288201</v>
      </c>
      <c r="E30">
        <v>0.56790115833282395</v>
      </c>
      <c r="F30">
        <v>0.46317967474460597</v>
      </c>
      <c r="G30">
        <v>0.43443994522094698</v>
      </c>
      <c r="H30">
        <v>0.499157213140279</v>
      </c>
      <c r="I30">
        <v>0.555198562145233</v>
      </c>
      <c r="J30">
        <v>0.55267595052719098</v>
      </c>
      <c r="K30">
        <v>0.55898222327232305</v>
      </c>
      <c r="L30">
        <v>0.57158961892127902</v>
      </c>
      <c r="M30">
        <v>0.56268494129180902</v>
      </c>
      <c r="N30">
        <v>0.467267155647277</v>
      </c>
      <c r="O30">
        <v>0.49730481784790698</v>
      </c>
      <c r="P30">
        <v>0.526515084505081</v>
      </c>
      <c r="Q30">
        <v>0.49080767184495899</v>
      </c>
      <c r="R30">
        <v>0.55171065926551799</v>
      </c>
      <c r="S30">
        <v>0.51405802667140899</v>
      </c>
      <c r="T30">
        <v>0.56637288928031904</v>
      </c>
      <c r="U30">
        <v>0.57620701193809498</v>
      </c>
      <c r="V30">
        <v>0.59601879119873002</v>
      </c>
      <c r="W30">
        <v>0.59192802906036301</v>
      </c>
      <c r="X30">
        <v>0.64287872314453098</v>
      </c>
      <c r="Y30">
        <v>0.58912144899368202</v>
      </c>
      <c r="Z30">
        <v>0.58393930792808502</v>
      </c>
      <c r="AA30">
        <v>0.56629317998886097</v>
      </c>
    </row>
    <row r="31" spans="1:27" x14ac:dyDescent="0.25">
      <c r="A31" t="s">
        <v>186</v>
      </c>
      <c r="B31" t="s">
        <v>187</v>
      </c>
      <c r="C31">
        <v>52</v>
      </c>
      <c r="D31">
        <v>0.28992564678192101</v>
      </c>
      <c r="E31">
        <v>0.28314683437347399</v>
      </c>
      <c r="F31">
        <v>0.26976003646850499</v>
      </c>
      <c r="G31">
        <v>0.28056018352508499</v>
      </c>
      <c r="H31">
        <v>0.31621028184890698</v>
      </c>
      <c r="I31">
        <v>0.28112945556640601</v>
      </c>
      <c r="J31">
        <v>0.27741622924804599</v>
      </c>
      <c r="K31">
        <v>0.317357623577117</v>
      </c>
      <c r="L31">
        <v>0.29115872383117603</v>
      </c>
      <c r="M31">
        <v>0.28632833957672099</v>
      </c>
      <c r="N31">
        <v>0.29045186042785598</v>
      </c>
      <c r="O31">
        <v>0.28787267208099299</v>
      </c>
      <c r="P31">
        <v>0.25077397823333702</v>
      </c>
      <c r="Q31">
        <v>0.26280686855316099</v>
      </c>
      <c r="R31">
        <v>0.24661417007446201</v>
      </c>
      <c r="S31">
        <v>0.24441602230071999</v>
      </c>
      <c r="T31">
        <v>0.27663445472717202</v>
      </c>
      <c r="U31">
        <v>0.30799837112426698</v>
      </c>
      <c r="V31">
        <v>0.30949522256851097</v>
      </c>
      <c r="W31">
        <v>0.31989907026290898</v>
      </c>
      <c r="X31">
        <v>0.29343743324279697</v>
      </c>
      <c r="Y31">
        <v>0.275884509086608</v>
      </c>
      <c r="Z31">
        <v>0.27631666660308801</v>
      </c>
      <c r="AA31">
        <v>0.26959457397460901</v>
      </c>
    </row>
    <row r="32" spans="1:27" x14ac:dyDescent="0.25">
      <c r="A32" t="s">
        <v>188</v>
      </c>
      <c r="B32" t="s">
        <v>189</v>
      </c>
      <c r="C32">
        <v>96</v>
      </c>
      <c r="D32">
        <v>0.25259120464324902</v>
      </c>
      <c r="E32">
        <v>0.27767226696014402</v>
      </c>
      <c r="F32">
        <v>0.23959534168243399</v>
      </c>
      <c r="G32">
        <v>0.268893575668334</v>
      </c>
      <c r="H32">
        <v>0.27111482620239202</v>
      </c>
      <c r="I32">
        <v>0.22611305713653501</v>
      </c>
      <c r="J32">
        <v>0.257468032836914</v>
      </c>
      <c r="K32">
        <v>0.27532896995544398</v>
      </c>
      <c r="L32">
        <v>0.278578615188598</v>
      </c>
      <c r="M32">
        <v>0.27487618923187201</v>
      </c>
      <c r="N32">
        <v>0.22257466316223101</v>
      </c>
      <c r="O32">
        <v>0.24449059963226299</v>
      </c>
      <c r="P32">
        <v>0.28296124935150102</v>
      </c>
      <c r="Q32">
        <v>0.31813455820083603</v>
      </c>
      <c r="R32">
        <v>0.285195541381835</v>
      </c>
      <c r="S32">
        <v>0.24769859313964801</v>
      </c>
      <c r="T32">
        <v>0.25325748920440599</v>
      </c>
      <c r="U32">
        <v>0.27159643173217701</v>
      </c>
      <c r="V32">
        <v>0.26931495666503902</v>
      </c>
      <c r="W32">
        <v>0.25283727645873999</v>
      </c>
      <c r="X32">
        <v>0.27780725955963098</v>
      </c>
      <c r="Y32">
        <v>0.26240031719207701</v>
      </c>
      <c r="Z32">
        <v>0.26566965579986501</v>
      </c>
      <c r="AA32">
        <v>0.24852640628814601</v>
      </c>
    </row>
    <row r="33" spans="1:27" x14ac:dyDescent="0.25">
      <c r="A33" t="s">
        <v>190</v>
      </c>
      <c r="B33" t="s">
        <v>191</v>
      </c>
      <c r="C33">
        <v>64</v>
      </c>
      <c r="D33">
        <v>0.35519909858703602</v>
      </c>
      <c r="E33">
        <v>0.39207358360290501</v>
      </c>
      <c r="F33">
        <v>0.40161266326904299</v>
      </c>
      <c r="G33">
        <v>0.36126488447189298</v>
      </c>
      <c r="H33">
        <v>0.31621028184890698</v>
      </c>
      <c r="I33">
        <v>0.26558992862701403</v>
      </c>
      <c r="J33">
        <v>0.243102526664733</v>
      </c>
      <c r="K33">
        <v>0.24709620475769001</v>
      </c>
      <c r="L33">
        <v>0.386294698715209</v>
      </c>
      <c r="M33">
        <v>0.35586612224578801</v>
      </c>
      <c r="N33">
        <v>0.33930066823959298</v>
      </c>
      <c r="O33">
        <v>0.35155566930770799</v>
      </c>
      <c r="P33">
        <v>0.33470093011856</v>
      </c>
      <c r="Q33">
        <v>0.34473810195922799</v>
      </c>
      <c r="R33">
        <v>0.34307502508163401</v>
      </c>
      <c r="S33">
        <v>0.28639228343963602</v>
      </c>
      <c r="T33">
        <v>0.30784547328948902</v>
      </c>
      <c r="U33">
        <v>0.27878234386444001</v>
      </c>
      <c r="V33">
        <v>0.27944138050079298</v>
      </c>
      <c r="W33">
        <v>0.28450942039489702</v>
      </c>
      <c r="X33">
        <v>0.28692979812621999</v>
      </c>
      <c r="Y33">
        <v>0.297317719459533</v>
      </c>
      <c r="Z33">
        <v>0.34057445526122998</v>
      </c>
      <c r="AA33">
        <v>0.32703645229339501</v>
      </c>
    </row>
    <row r="34" spans="1:27" x14ac:dyDescent="0.25">
      <c r="A34" t="s">
        <v>192</v>
      </c>
      <c r="B34" t="s">
        <v>193</v>
      </c>
      <c r="C34">
        <v>728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0.78606569766998202</v>
      </c>
      <c r="Q34">
        <v>0.731316661834716</v>
      </c>
      <c r="R34">
        <v>0.84606573581695499</v>
      </c>
      <c r="S34">
        <v>1</v>
      </c>
      <c r="T34">
        <v>0.97440166473388601</v>
      </c>
      <c r="U34">
        <v>0.98249936103820801</v>
      </c>
      <c r="V34">
        <v>0.98924713134765596</v>
      </c>
      <c r="W34">
        <v>0.986911916732788</v>
      </c>
      <c r="X34">
        <v>1</v>
      </c>
      <c r="Y34">
        <v>0.93833398818969704</v>
      </c>
      <c r="Z34">
        <v>0.957440280914306</v>
      </c>
      <c r="AA34">
        <v>0.94201078414916894</v>
      </c>
    </row>
    <row r="35" spans="1:27" x14ac:dyDescent="0.25">
      <c r="A35" t="s">
        <v>194</v>
      </c>
      <c r="B35" t="s">
        <v>195</v>
      </c>
      <c r="C35">
        <v>72</v>
      </c>
      <c r="D35">
        <v>0.296950960159301</v>
      </c>
      <c r="E35">
        <v>0.30890173912048302</v>
      </c>
      <c r="F35">
        <v>0.28512949943542398</v>
      </c>
      <c r="G35">
        <v>0.32534711360931401</v>
      </c>
      <c r="H35">
        <v>0.27901248931884698</v>
      </c>
      <c r="I35">
        <v>0.31666225194931003</v>
      </c>
      <c r="J35">
        <v>0.28728549480438198</v>
      </c>
      <c r="K35">
        <v>0.29657802581787102</v>
      </c>
      <c r="L35">
        <v>0.28877217769622798</v>
      </c>
      <c r="M35">
        <v>0.29337887763977</v>
      </c>
      <c r="N35">
        <v>0.30922775268554598</v>
      </c>
      <c r="O35">
        <v>0.30175803899765002</v>
      </c>
      <c r="P35">
        <v>0.287110686302185</v>
      </c>
      <c r="Q35">
        <v>0.279191708564758</v>
      </c>
      <c r="R35">
        <v>0.279530596733093</v>
      </c>
      <c r="S35">
        <v>0.29763057231903001</v>
      </c>
      <c r="T35">
        <v>0.29372634887695298</v>
      </c>
      <c r="U35">
        <v>0.30416039228439301</v>
      </c>
      <c r="V35">
        <v>0.29814112186431801</v>
      </c>
      <c r="W35">
        <v>0.30834524631500199</v>
      </c>
      <c r="X35">
        <v>0.28095850944519002</v>
      </c>
      <c r="Y35">
        <v>0.29738192558288501</v>
      </c>
      <c r="Z35">
        <v>0.29174807071685699</v>
      </c>
      <c r="AA35">
        <v>0.28449678421020502</v>
      </c>
    </row>
    <row r="36" spans="1:27" x14ac:dyDescent="0.25">
      <c r="A36" t="s">
        <v>196</v>
      </c>
      <c r="B36" t="s">
        <v>197</v>
      </c>
      <c r="C36">
        <v>140</v>
      </c>
      <c r="D36">
        <v>0.74234592914581299</v>
      </c>
      <c r="E36">
        <v>0.72834987640380799</v>
      </c>
      <c r="F36">
        <v>0.72408850193023599</v>
      </c>
      <c r="G36">
        <v>0.84668123722076405</v>
      </c>
      <c r="H36">
        <v>0.80777468681335396</v>
      </c>
      <c r="I36">
        <v>0.78484897613525395</v>
      </c>
      <c r="J36">
        <v>0.78559899330139105</v>
      </c>
      <c r="K36">
        <v>0.87031030654907204</v>
      </c>
      <c r="L36">
        <v>0.87145280838012695</v>
      </c>
      <c r="M36">
        <v>0.86876282691955498</v>
      </c>
      <c r="N36">
        <v>0.88079798221588101</v>
      </c>
      <c r="O36">
        <v>0.90412507057189895</v>
      </c>
      <c r="P36">
        <v>0.85787782669067303</v>
      </c>
      <c r="Q36">
        <v>0.87058458328247001</v>
      </c>
      <c r="R36">
        <v>0.930979347229003</v>
      </c>
      <c r="S36">
        <v>1</v>
      </c>
      <c r="T36">
        <v>0.87871749401092503</v>
      </c>
      <c r="U36">
        <v>0.85590975284576398</v>
      </c>
      <c r="V36">
        <v>0.89870643615722601</v>
      </c>
      <c r="W36">
        <v>0.93441743850708003</v>
      </c>
      <c r="X36">
        <v>0.92715559005737302</v>
      </c>
      <c r="Y36">
        <v>0.94724178314208896</v>
      </c>
      <c r="Z36">
        <v>0.92534794807433995</v>
      </c>
      <c r="AA36">
        <v>0.93249459266662504</v>
      </c>
    </row>
    <row r="37" spans="1:27" x14ac:dyDescent="0.25">
      <c r="A37" t="s">
        <v>18</v>
      </c>
      <c r="B37" t="s">
        <v>19</v>
      </c>
      <c r="C37">
        <v>124</v>
      </c>
      <c r="D37">
        <v>0.25318965911865199</v>
      </c>
      <c r="E37">
        <v>0.30982375144958402</v>
      </c>
      <c r="F37">
        <v>0.26649463176727201</v>
      </c>
      <c r="G37">
        <v>0.256393647193908</v>
      </c>
      <c r="H37">
        <v>0.28938465118408202</v>
      </c>
      <c r="I37">
        <v>0.324710500240325</v>
      </c>
      <c r="J37">
        <v>0.33425499200820902</v>
      </c>
      <c r="K37">
        <v>0.29300868511199901</v>
      </c>
      <c r="L37">
        <v>0.29859786033630298</v>
      </c>
      <c r="M37">
        <v>0.29172546863555898</v>
      </c>
      <c r="N37">
        <v>0.27458481788635197</v>
      </c>
      <c r="O37">
        <v>0.31273635625839202</v>
      </c>
      <c r="P37">
        <v>0.28456485271453802</v>
      </c>
      <c r="Q37">
        <v>0.27739675045013401</v>
      </c>
      <c r="R37">
        <v>0.28771564960479701</v>
      </c>
      <c r="S37">
        <v>0.26489923000335602</v>
      </c>
      <c r="T37">
        <v>0.247532629966735</v>
      </c>
      <c r="U37">
        <v>0.251917672157287</v>
      </c>
      <c r="V37">
        <v>0.28206408023834201</v>
      </c>
      <c r="W37">
        <v>0.30724512338638299</v>
      </c>
      <c r="X37">
        <v>0.301036417484283</v>
      </c>
      <c r="Y37">
        <v>0.29737906455993601</v>
      </c>
      <c r="Z37">
        <v>0.30756080150604198</v>
      </c>
      <c r="AA37">
        <v>0.34543719291686997</v>
      </c>
    </row>
    <row r="38" spans="1:27" x14ac:dyDescent="0.25">
      <c r="A38" t="s">
        <v>198</v>
      </c>
      <c r="B38" t="s">
        <v>199</v>
      </c>
      <c r="C38">
        <v>757</v>
      </c>
      <c r="D38">
        <v>0.20863568782806299</v>
      </c>
      <c r="E38">
        <v>0.212067747116088</v>
      </c>
      <c r="F38">
        <v>0.18423759937286299</v>
      </c>
      <c r="G38">
        <v>0.19152636528015099</v>
      </c>
      <c r="H38">
        <v>0.25077810287475499</v>
      </c>
      <c r="I38">
        <v>0.25453202724456703</v>
      </c>
      <c r="J38">
        <v>0.26064357757568302</v>
      </c>
      <c r="K38">
        <v>0.24637651443481401</v>
      </c>
      <c r="L38">
        <v>0.25311822891235303</v>
      </c>
      <c r="M38">
        <v>0.25555095672607397</v>
      </c>
      <c r="N38">
        <v>0.238455748558044</v>
      </c>
      <c r="O38">
        <v>0.248281145095825</v>
      </c>
      <c r="P38">
        <v>0.23993158340454099</v>
      </c>
      <c r="Q38">
        <v>0.216332793235778</v>
      </c>
      <c r="R38">
        <v>0.21977195739746</v>
      </c>
      <c r="S38">
        <v>0.219469475746154</v>
      </c>
      <c r="T38">
        <v>0.23470115661620999</v>
      </c>
      <c r="U38">
        <v>0.24202919006347601</v>
      </c>
      <c r="V38">
        <v>0.25153703689575102</v>
      </c>
      <c r="W38">
        <v>0.236150121688842</v>
      </c>
      <c r="X38">
        <v>0.23783235549926701</v>
      </c>
      <c r="Y38">
        <v>0.26476895809173501</v>
      </c>
      <c r="Z38">
        <v>0.276955580711364</v>
      </c>
      <c r="AA38">
        <v>0.26777205467224102</v>
      </c>
    </row>
    <row r="39" spans="1:27" x14ac:dyDescent="0.25">
      <c r="A39" t="s">
        <v>200</v>
      </c>
      <c r="B39" t="s">
        <v>201</v>
      </c>
      <c r="C39">
        <v>152</v>
      </c>
      <c r="D39">
        <v>0.364709091186523</v>
      </c>
      <c r="E39">
        <v>0.49334374368190698</v>
      </c>
      <c r="F39">
        <v>0.402907168865203</v>
      </c>
      <c r="G39">
        <v>0.282240724563598</v>
      </c>
      <c r="H39">
        <v>0.34767761230468702</v>
      </c>
      <c r="I39">
        <v>0.36173166036605803</v>
      </c>
      <c r="J39">
        <v>0.33152327537536602</v>
      </c>
      <c r="K39">
        <v>0.37739882469177199</v>
      </c>
      <c r="L39">
        <v>0.41872582435607902</v>
      </c>
      <c r="M39">
        <v>0.413617408275604</v>
      </c>
      <c r="N39">
        <v>0.37948311567306497</v>
      </c>
      <c r="O39">
        <v>0.364079093933105</v>
      </c>
      <c r="P39">
        <v>0.40948932766914298</v>
      </c>
      <c r="Q39">
        <v>0.43377957940101602</v>
      </c>
      <c r="R39">
        <v>0.42725149393081602</v>
      </c>
      <c r="S39">
        <v>0.41049661636352502</v>
      </c>
      <c r="T39">
        <v>0.41502565145492498</v>
      </c>
      <c r="U39">
        <v>0.41951875686645501</v>
      </c>
      <c r="V39">
        <v>0.41874386668205199</v>
      </c>
      <c r="W39">
        <v>0.41747423410415602</v>
      </c>
      <c r="X39">
        <v>0.50323367118835405</v>
      </c>
      <c r="Y39">
        <v>0.49119791164994198</v>
      </c>
      <c r="Z39">
        <v>0.46772956848144498</v>
      </c>
      <c r="AA39">
        <v>0.47628422826528499</v>
      </c>
    </row>
    <row r="40" spans="1:27" x14ac:dyDescent="0.25">
      <c r="A40" t="s">
        <v>20</v>
      </c>
      <c r="B40" t="s">
        <v>21</v>
      </c>
      <c r="C40">
        <v>156</v>
      </c>
      <c r="D40">
        <v>0.51956976503133701</v>
      </c>
      <c r="E40">
        <v>0.57882104516029298</v>
      </c>
      <c r="F40">
        <v>0.54198337495326998</v>
      </c>
      <c r="G40">
        <v>0.56552543640136699</v>
      </c>
      <c r="H40">
        <v>0.613071584701538</v>
      </c>
      <c r="I40">
        <v>0.57813613414764398</v>
      </c>
      <c r="J40">
        <v>0.60035132169723504</v>
      </c>
      <c r="K40">
        <v>0.60800602436065598</v>
      </c>
      <c r="L40">
        <v>0.60011074542999199</v>
      </c>
      <c r="M40">
        <v>0.59861768484115596</v>
      </c>
      <c r="N40">
        <v>0.59035626649856499</v>
      </c>
      <c r="O40">
        <v>0.63141213655471795</v>
      </c>
      <c r="P40">
        <v>0.62041096687316899</v>
      </c>
      <c r="Q40">
        <v>0.607756412029266</v>
      </c>
      <c r="R40">
        <v>0.60875798463821396</v>
      </c>
      <c r="S40">
        <v>0.60451680421829201</v>
      </c>
      <c r="T40">
        <v>0.61051193475723198</v>
      </c>
      <c r="U40">
        <v>0.60044426918029703</v>
      </c>
      <c r="V40">
        <v>0.54651169478893202</v>
      </c>
      <c r="W40">
        <v>0.55972830057144096</v>
      </c>
      <c r="X40">
        <v>0.55196217298507599</v>
      </c>
      <c r="Y40">
        <v>0.59461975693702696</v>
      </c>
      <c r="Z40">
        <v>0.60334577560424796</v>
      </c>
      <c r="AA40">
        <v>0.58821472525596596</v>
      </c>
    </row>
    <row r="41" spans="1:27" x14ac:dyDescent="0.25">
      <c r="A41" t="s">
        <v>202</v>
      </c>
      <c r="B41" t="s">
        <v>64</v>
      </c>
      <c r="C41">
        <v>384</v>
      </c>
      <c r="D41">
        <v>0.49331661611795402</v>
      </c>
      <c r="E41">
        <v>0.54076292514801005</v>
      </c>
      <c r="F41">
        <v>0.74816081523895195</v>
      </c>
      <c r="G41">
        <v>0.88394677639007502</v>
      </c>
      <c r="H41">
        <v>0.86065254211425701</v>
      </c>
      <c r="I41">
        <v>0.92298421859741198</v>
      </c>
      <c r="J41">
        <v>0.95190577507019003</v>
      </c>
      <c r="K41">
        <v>0.87237367630004803</v>
      </c>
      <c r="L41">
        <v>0.86791455745696999</v>
      </c>
      <c r="M41">
        <v>0.86081347465515101</v>
      </c>
      <c r="N41">
        <v>0.76417250633239697</v>
      </c>
      <c r="O41">
        <v>0.81677885055541899</v>
      </c>
      <c r="P41">
        <v>0.78116152286529505</v>
      </c>
      <c r="Q41">
        <v>0.75269222259521396</v>
      </c>
      <c r="R41">
        <v>0.70974483489990203</v>
      </c>
      <c r="S41">
        <v>0.70743212699890101</v>
      </c>
      <c r="T41">
        <v>0.66701561212539595</v>
      </c>
      <c r="U41">
        <v>0.68184776306152295</v>
      </c>
      <c r="V41">
        <v>0.71822316646575901</v>
      </c>
      <c r="W41">
        <v>0.679601609706878</v>
      </c>
      <c r="X41">
        <v>0.707294821739196</v>
      </c>
      <c r="Y41">
        <v>0.70664105415344203</v>
      </c>
      <c r="Z41">
        <v>0.64300370216369596</v>
      </c>
      <c r="AA41">
        <v>0.60327572822570796</v>
      </c>
    </row>
    <row r="42" spans="1:27" x14ac:dyDescent="0.25">
      <c r="A42" t="s">
        <v>203</v>
      </c>
      <c r="B42" t="s">
        <v>204</v>
      </c>
      <c r="C42">
        <v>120</v>
      </c>
      <c r="D42">
        <v>0.69127838611602699</v>
      </c>
      <c r="E42">
        <v>0.65699203014373697</v>
      </c>
      <c r="F42">
        <v>0.61280316114425604</v>
      </c>
      <c r="G42">
        <v>0.63545296192169098</v>
      </c>
      <c r="H42">
        <v>0.585894131660461</v>
      </c>
      <c r="I42">
        <v>0.57187126874923699</v>
      </c>
      <c r="J42">
        <v>0.536404913663864</v>
      </c>
      <c r="K42">
        <v>0.54894104599952698</v>
      </c>
      <c r="L42">
        <v>0.565221792459487</v>
      </c>
      <c r="M42">
        <v>0.61042218208312904</v>
      </c>
      <c r="N42">
        <v>0.59495642781257596</v>
      </c>
      <c r="O42">
        <v>0.64739428758621198</v>
      </c>
      <c r="P42">
        <v>0.63233759403228695</v>
      </c>
      <c r="Q42">
        <v>0.61770348548889098</v>
      </c>
      <c r="R42">
        <v>0.60644745826721103</v>
      </c>
      <c r="S42">
        <v>0.71185047626495301</v>
      </c>
      <c r="T42">
        <v>0.69798280000686597</v>
      </c>
      <c r="U42">
        <v>0.71224260330200195</v>
      </c>
      <c r="V42">
        <v>0.71830093860626198</v>
      </c>
      <c r="W42">
        <v>0.78035180568694995</v>
      </c>
      <c r="X42">
        <v>0.81235296726226802</v>
      </c>
      <c r="Y42">
        <v>0.80272872447967503</v>
      </c>
      <c r="Z42">
        <v>0.77880713939666701</v>
      </c>
      <c r="AA42">
        <v>0.77058980464935301</v>
      </c>
    </row>
    <row r="43" spans="1:27" x14ac:dyDescent="0.25">
      <c r="A43" t="s">
        <v>205</v>
      </c>
      <c r="B43" t="s">
        <v>206</v>
      </c>
      <c r="C43">
        <v>178</v>
      </c>
      <c r="D43">
        <v>0.74498898983001705</v>
      </c>
      <c r="E43">
        <v>0.80021679401397705</v>
      </c>
      <c r="F43">
        <v>0.68459640741348204</v>
      </c>
      <c r="G43">
        <v>0.81743359565734797</v>
      </c>
      <c r="H43">
        <v>0.73404407501220703</v>
      </c>
      <c r="I43">
        <v>0.73811955451965305</v>
      </c>
      <c r="J43">
        <v>0.73316788673400801</v>
      </c>
      <c r="K43">
        <v>0.68468235731124805</v>
      </c>
      <c r="L43">
        <v>0.65431548357009806</v>
      </c>
      <c r="M43">
        <v>0.64426447153091404</v>
      </c>
      <c r="N43">
        <v>0.55009752511978105</v>
      </c>
      <c r="O43">
        <v>0.56328316926956101</v>
      </c>
      <c r="P43">
        <v>0.57086007595062205</v>
      </c>
      <c r="Q43">
        <v>0.59793797135353</v>
      </c>
      <c r="R43">
        <v>0.59501002430915795</v>
      </c>
      <c r="S43">
        <v>0.57185831665992704</v>
      </c>
      <c r="T43">
        <v>0.605825459957122</v>
      </c>
      <c r="U43">
        <v>0.60469181537628103</v>
      </c>
      <c r="V43">
        <v>0.60672298669814995</v>
      </c>
      <c r="W43">
        <v>0.56968057155609098</v>
      </c>
      <c r="X43">
        <v>0.55986033678054803</v>
      </c>
      <c r="Y43">
        <v>0.54261312186717903</v>
      </c>
      <c r="Z43">
        <v>0.54589586257934497</v>
      </c>
      <c r="AA43">
        <v>0.50338120274245701</v>
      </c>
    </row>
    <row r="44" spans="1:27" x14ac:dyDescent="0.25">
      <c r="A44" t="s">
        <v>207</v>
      </c>
      <c r="B44" t="s">
        <v>208</v>
      </c>
      <c r="C44">
        <v>184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0.27118020057678199</v>
      </c>
      <c r="O44">
        <v>0.235527753829956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0.31336078643798798</v>
      </c>
      <c r="X44">
        <v>0.27595052719116198</v>
      </c>
      <c r="Y44">
        <v>0.26961054801940898</v>
      </c>
      <c r="Z44">
        <v>0.27029695510864199</v>
      </c>
      <c r="AA44">
        <v>0.26823599338531401</v>
      </c>
    </row>
    <row r="45" spans="1:27" x14ac:dyDescent="0.25">
      <c r="A45" t="s">
        <v>22</v>
      </c>
      <c r="B45" t="s">
        <v>23</v>
      </c>
      <c r="C45">
        <v>170</v>
      </c>
      <c r="D45">
        <v>0.82957170009613002</v>
      </c>
      <c r="E45">
        <v>0.85878434181213303</v>
      </c>
      <c r="F45">
        <v>0.82179214954376201</v>
      </c>
      <c r="G45">
        <v>0.89134287834167403</v>
      </c>
      <c r="H45">
        <v>0.97520537376403804</v>
      </c>
      <c r="I45">
        <v>0.95424528121948204</v>
      </c>
      <c r="J45">
        <v>0.91158857345581001</v>
      </c>
      <c r="K45">
        <v>0.88095934391021702</v>
      </c>
      <c r="L45">
        <v>0.86130545139312698</v>
      </c>
      <c r="M45">
        <v>0.87069246768951403</v>
      </c>
      <c r="N45">
        <v>0.86646916866302404</v>
      </c>
      <c r="O45">
        <v>0.80743696689605704</v>
      </c>
      <c r="P45">
        <v>0.75693111419677706</v>
      </c>
      <c r="Q45">
        <v>0.78036208152770903</v>
      </c>
      <c r="R45">
        <v>0.75839436054229703</v>
      </c>
      <c r="S45">
        <v>0.72291882038116395</v>
      </c>
      <c r="T45">
        <v>0.71453275680541894</v>
      </c>
      <c r="U45">
        <v>0.67743279933929401</v>
      </c>
      <c r="V45">
        <v>0.65589153766632002</v>
      </c>
      <c r="W45">
        <v>0.66139192581176698</v>
      </c>
      <c r="X45">
        <v>0.69589345455169604</v>
      </c>
      <c r="Y45">
        <v>0.64023011922836304</v>
      </c>
      <c r="Z45">
        <v>0.69091150760650599</v>
      </c>
      <c r="AA45">
        <v>0.62838518619537298</v>
      </c>
    </row>
    <row r="46" spans="1:27" x14ac:dyDescent="0.25">
      <c r="A46" t="s">
        <v>209</v>
      </c>
      <c r="B46" t="s">
        <v>210</v>
      </c>
      <c r="C46">
        <v>174</v>
      </c>
      <c r="D46">
        <v>0.39849221706390298</v>
      </c>
      <c r="E46">
        <v>0.387004709243774</v>
      </c>
      <c r="F46">
        <v>0.49544827006757203</v>
      </c>
      <c r="G46">
        <v>0.419590139389038</v>
      </c>
      <c r="H46">
        <v>0.63462810516357404</v>
      </c>
      <c r="I46">
        <v>0.53263235688209498</v>
      </c>
      <c r="J46">
        <v>0.58725278973579398</v>
      </c>
      <c r="K46">
        <v>0.57205463051795902</v>
      </c>
      <c r="L46">
        <v>0.71909155845642003</v>
      </c>
      <c r="M46">
        <v>0.72144234180450395</v>
      </c>
      <c r="N46">
        <v>0.65305354595184295</v>
      </c>
      <c r="O46">
        <v>0.61258785724639897</v>
      </c>
      <c r="P46">
        <v>0.61054722070693901</v>
      </c>
      <c r="Q46">
        <v>0.59046160578727702</v>
      </c>
      <c r="R46">
        <v>0.55138583779335004</v>
      </c>
      <c r="S46">
        <v>0.53738203346729196</v>
      </c>
      <c r="T46">
        <v>0.54889432191848697</v>
      </c>
      <c r="U46">
        <v>0.49559961557388299</v>
      </c>
      <c r="V46">
        <v>0.495518520101904</v>
      </c>
      <c r="W46">
        <v>0.57233505249023398</v>
      </c>
      <c r="X46">
        <v>0.53536670207977299</v>
      </c>
      <c r="Y46">
        <v>0.55748081207275302</v>
      </c>
      <c r="Z46">
        <v>0.54560672342777194</v>
      </c>
      <c r="AA46">
        <v>0.54610297381877904</v>
      </c>
    </row>
    <row r="47" spans="1:27" x14ac:dyDescent="0.25">
      <c r="A47" t="s">
        <v>211</v>
      </c>
      <c r="B47" t="s">
        <v>212</v>
      </c>
      <c r="C47">
        <v>132</v>
      </c>
      <c r="D47">
        <v>0.292889714241027</v>
      </c>
      <c r="E47">
        <v>0.27720735073089597</v>
      </c>
      <c r="F47">
        <v>0.25528004169464102</v>
      </c>
      <c r="G47">
        <v>0.354075694084167</v>
      </c>
      <c r="H47">
        <v>0.31621028184890698</v>
      </c>
      <c r="I47">
        <v>0.29213974475860499</v>
      </c>
      <c r="J47">
        <v>0.34907227754592801</v>
      </c>
      <c r="K47">
        <v>0.30753499269485401</v>
      </c>
      <c r="L47">
        <v>0.32454798221588099</v>
      </c>
      <c r="M47">
        <v>0.33732273578643801</v>
      </c>
      <c r="N47">
        <v>0.336310136318206</v>
      </c>
      <c r="O47">
        <v>0.331805443763732</v>
      </c>
      <c r="P47">
        <v>0.355478954315185</v>
      </c>
      <c r="Q47">
        <v>0.33818272352218598</v>
      </c>
      <c r="R47">
        <v>0.34440002441406198</v>
      </c>
      <c r="S47">
        <v>0.429844170808792</v>
      </c>
      <c r="T47">
        <v>0.32883603572845399</v>
      </c>
      <c r="U47">
        <v>0.32576196193695001</v>
      </c>
      <c r="V47">
        <v>0.34742714166641198</v>
      </c>
      <c r="W47">
        <v>0.33338429927825902</v>
      </c>
      <c r="X47">
        <v>0.32809579372406</v>
      </c>
      <c r="Y47">
        <v>0.32516782283782902</v>
      </c>
      <c r="Z47">
        <v>0.321153378486633</v>
      </c>
      <c r="AA47">
        <v>0.31411432027816699</v>
      </c>
    </row>
    <row r="48" spans="1:27" x14ac:dyDescent="0.25">
      <c r="A48" t="s">
        <v>213</v>
      </c>
      <c r="B48" t="s">
        <v>214</v>
      </c>
      <c r="C48">
        <v>188</v>
      </c>
      <c r="D48">
        <v>0.349389719963073</v>
      </c>
      <c r="E48">
        <v>0.31925420761108397</v>
      </c>
      <c r="F48">
        <v>0.326291537284851</v>
      </c>
      <c r="G48">
        <v>0.28626110553741402</v>
      </c>
      <c r="H48">
        <v>0.380848681926727</v>
      </c>
      <c r="I48">
        <v>0.37368469238281199</v>
      </c>
      <c r="J48">
        <v>0.358354365825653</v>
      </c>
      <c r="K48">
        <v>0.35278997421264602</v>
      </c>
      <c r="L48">
        <v>0.38344546556472697</v>
      </c>
      <c r="M48">
        <v>0.428046953678131</v>
      </c>
      <c r="N48">
        <v>0.38258792161941502</v>
      </c>
      <c r="O48">
        <v>0.36169255971908498</v>
      </c>
      <c r="P48">
        <v>0.398344790935516</v>
      </c>
      <c r="Q48">
        <v>0.372319507598877</v>
      </c>
      <c r="R48">
        <v>0.36441639661788899</v>
      </c>
      <c r="S48">
        <v>0.38451635837554898</v>
      </c>
      <c r="T48">
        <v>0.36600519418716398</v>
      </c>
      <c r="U48">
        <v>0.37028939723968501</v>
      </c>
      <c r="V48">
        <v>0.38059877157211303</v>
      </c>
      <c r="W48">
        <v>0.40935180187225301</v>
      </c>
      <c r="X48">
        <v>0.41395143866538903</v>
      </c>
      <c r="Y48">
        <v>0.35064952373504599</v>
      </c>
      <c r="Z48">
        <v>0.32794200181960997</v>
      </c>
      <c r="AA48">
        <v>0.30911064147949202</v>
      </c>
    </row>
    <row r="49" spans="1:27" x14ac:dyDescent="0.25">
      <c r="A49" t="s">
        <v>112</v>
      </c>
      <c r="B49" t="s">
        <v>113</v>
      </c>
      <c r="C49">
        <v>192</v>
      </c>
      <c r="D49">
        <v>0.45374591350555399</v>
      </c>
      <c r="E49">
        <v>0.49842492211610001</v>
      </c>
      <c r="F49">
        <v>0.45031349360942802</v>
      </c>
      <c r="G49">
        <v>0.44727118015289302</v>
      </c>
      <c r="H49">
        <v>0.436669445037841</v>
      </c>
      <c r="I49">
        <v>0.428915578126907</v>
      </c>
      <c r="J49">
        <v>0.41504283547401399</v>
      </c>
      <c r="K49">
        <v>0.40510454773902799</v>
      </c>
      <c r="L49">
        <v>0.40981168150901698</v>
      </c>
      <c r="M49">
        <v>0.39515467882156302</v>
      </c>
      <c r="N49">
        <v>0.42866402864456099</v>
      </c>
      <c r="O49">
        <v>0.430141514539718</v>
      </c>
      <c r="P49">
        <v>0.44392357468604998</v>
      </c>
      <c r="Q49">
        <v>0.43855034112930302</v>
      </c>
      <c r="R49">
        <v>0.42588707208633397</v>
      </c>
      <c r="S49">
        <v>0.39103559255599901</v>
      </c>
      <c r="T49">
        <v>0.37304999828338598</v>
      </c>
      <c r="U49">
        <v>0.36537367105483998</v>
      </c>
      <c r="V49">
        <v>0.37229801416397001</v>
      </c>
      <c r="W49">
        <v>0.37191222906112598</v>
      </c>
      <c r="X49">
        <v>0.377917778491973</v>
      </c>
      <c r="Y49">
        <v>0.38078243732452299</v>
      </c>
      <c r="Z49">
        <v>0.42145961523056003</v>
      </c>
      <c r="AA49">
        <v>0.400095683336257</v>
      </c>
    </row>
    <row r="50" spans="1:27" x14ac:dyDescent="0.25">
      <c r="A50" t="s">
        <v>215</v>
      </c>
      <c r="B50" t="s">
        <v>216</v>
      </c>
      <c r="C50">
        <v>136</v>
      </c>
      <c r="D50">
        <v>0.356584620475769</v>
      </c>
      <c r="E50">
        <v>0.354297602176666</v>
      </c>
      <c r="F50">
        <v>0.35735299587249703</v>
      </c>
      <c r="G50">
        <v>0.341488015651702</v>
      </c>
      <c r="H50">
        <v>0.329655992984771</v>
      </c>
      <c r="I50">
        <v>0.25305013656616199</v>
      </c>
      <c r="J50">
        <v>0.26206679344177197</v>
      </c>
      <c r="K50">
        <v>0.279040002822876</v>
      </c>
      <c r="L50">
        <v>0.282852387428283</v>
      </c>
      <c r="M50">
        <v>0.27749807834625201</v>
      </c>
      <c r="N50">
        <v>0.28147463798522898</v>
      </c>
      <c r="O50">
        <v>0.27007241249084402</v>
      </c>
      <c r="P50">
        <v>0.23272783756256099</v>
      </c>
      <c r="Q50">
        <v>0.30812312364578198</v>
      </c>
      <c r="R50">
        <v>0.29647693634033201</v>
      </c>
      <c r="S50">
        <v>0.290730547904968</v>
      </c>
      <c r="T50">
        <v>0.274261260032653</v>
      </c>
      <c r="U50">
        <v>0.27184484004974302</v>
      </c>
      <c r="V50">
        <v>0.26747806072235097</v>
      </c>
      <c r="W50">
        <v>0.27787530422210599</v>
      </c>
      <c r="X50">
        <v>0.21972355842590299</v>
      </c>
      <c r="Y50">
        <v>0.20872533321380601</v>
      </c>
      <c r="Z50">
        <v>0.17508392333984299</v>
      </c>
      <c r="AA50">
        <v>0.17011246681213299</v>
      </c>
    </row>
    <row r="51" spans="1:27" x14ac:dyDescent="0.25">
      <c r="A51" t="s">
        <v>217</v>
      </c>
      <c r="B51" t="s">
        <v>218</v>
      </c>
      <c r="C51">
        <v>196</v>
      </c>
      <c r="D51">
        <v>0.42244969606399502</v>
      </c>
      <c r="E51">
        <v>0.45556545257568298</v>
      </c>
      <c r="F51">
        <v>0.396500027179718</v>
      </c>
      <c r="G51">
        <v>0.46011587977409302</v>
      </c>
      <c r="H51">
        <v>0.393544816970825</v>
      </c>
      <c r="I51">
        <v>0.42396448254585201</v>
      </c>
      <c r="J51">
        <v>0.39649615287780698</v>
      </c>
      <c r="K51">
        <v>0.392067003250122</v>
      </c>
      <c r="L51">
        <v>0.39258885383605902</v>
      </c>
      <c r="M51">
        <v>0.37219921350479102</v>
      </c>
      <c r="N51">
        <v>0.42194250226020802</v>
      </c>
      <c r="O51">
        <v>0.40951103568077002</v>
      </c>
      <c r="P51">
        <v>0.378403103351593</v>
      </c>
      <c r="Q51">
        <v>0.37297478914260801</v>
      </c>
      <c r="R51">
        <v>0.38733056783676101</v>
      </c>
      <c r="S51">
        <v>0.389623582363128</v>
      </c>
      <c r="T51">
        <v>0.39151017665863003</v>
      </c>
      <c r="U51">
        <v>0.38124263286590498</v>
      </c>
      <c r="V51">
        <v>0.39380538463592502</v>
      </c>
      <c r="W51">
        <v>0.403121185302734</v>
      </c>
      <c r="X51">
        <v>0.39109734296798698</v>
      </c>
      <c r="Y51">
        <v>0.44225348234176598</v>
      </c>
      <c r="Z51">
        <v>0.41558915972709598</v>
      </c>
      <c r="AA51">
        <v>0.416272985935211</v>
      </c>
    </row>
    <row r="52" spans="1:27" x14ac:dyDescent="0.25">
      <c r="A52" t="s">
        <v>219</v>
      </c>
      <c r="B52" t="s">
        <v>220</v>
      </c>
      <c r="C52">
        <v>203</v>
      </c>
      <c r="D52">
        <v>0.27044839859008701</v>
      </c>
      <c r="E52">
        <v>0.320086205005645</v>
      </c>
      <c r="F52">
        <v>0.43345207571983302</v>
      </c>
      <c r="G52">
        <v>0.29117987155914299</v>
      </c>
      <c r="H52">
        <v>0.322588372230529</v>
      </c>
      <c r="I52">
        <v>0.36922483444213799</v>
      </c>
      <c r="J52">
        <v>0.31272318363189699</v>
      </c>
      <c r="K52">
        <v>0.28925423622131302</v>
      </c>
      <c r="L52">
        <v>0.29691720008850098</v>
      </c>
      <c r="M52">
        <v>0.29002408981323202</v>
      </c>
      <c r="N52">
        <v>0.31883412599563599</v>
      </c>
      <c r="O52">
        <v>0.30215325355529699</v>
      </c>
      <c r="P52">
        <v>0.27817647457122802</v>
      </c>
      <c r="Q52">
        <v>0.28917877674102699</v>
      </c>
      <c r="R52">
        <v>0.283044290542602</v>
      </c>
      <c r="S52">
        <v>0.30200190544128402</v>
      </c>
      <c r="T52">
        <v>0.30594978332519501</v>
      </c>
      <c r="U52">
        <v>0.307323157787323</v>
      </c>
      <c r="V52">
        <v>0.30187013149261399</v>
      </c>
      <c r="W52">
        <v>0.29475800991058299</v>
      </c>
      <c r="X52">
        <v>0.311623275279998</v>
      </c>
      <c r="Y52">
        <v>0.31754902601242002</v>
      </c>
      <c r="Z52">
        <v>0.310520374774932</v>
      </c>
      <c r="AA52">
        <v>0.33691172599792402</v>
      </c>
    </row>
    <row r="53" spans="1:27" x14ac:dyDescent="0.25">
      <c r="A53" t="s">
        <v>24</v>
      </c>
      <c r="B53" t="s">
        <v>25</v>
      </c>
      <c r="C53">
        <v>276</v>
      </c>
      <c r="D53">
        <v>0.24230010509490901</v>
      </c>
      <c r="E53">
        <v>0.251570439338684</v>
      </c>
      <c r="F53">
        <v>0.21773285865783601</v>
      </c>
      <c r="G53">
        <v>0.28079650402069001</v>
      </c>
      <c r="H53">
        <v>0.38442815542220998</v>
      </c>
      <c r="I53">
        <v>0.37222312688827502</v>
      </c>
      <c r="J53">
        <v>0.32221692800521801</v>
      </c>
      <c r="K53">
        <v>0.29498608112335201</v>
      </c>
      <c r="L53">
        <v>0.30083523988723698</v>
      </c>
      <c r="M53">
        <v>0.31123384237289398</v>
      </c>
      <c r="N53">
        <v>0.328019499778747</v>
      </c>
      <c r="O53">
        <v>0.34063310623168902</v>
      </c>
      <c r="P53">
        <v>0.3315563082695</v>
      </c>
      <c r="Q53">
        <v>0.344875741004943</v>
      </c>
      <c r="R53">
        <v>0.31440322399139398</v>
      </c>
      <c r="S53">
        <v>0.31496270895004203</v>
      </c>
      <c r="T53">
        <v>0.36249700784683198</v>
      </c>
      <c r="U53">
        <v>0.36649177074432299</v>
      </c>
      <c r="V53">
        <v>0.38512395620346002</v>
      </c>
      <c r="W53">
        <v>0.38445848226547202</v>
      </c>
      <c r="X53">
        <v>0.390309071540832</v>
      </c>
      <c r="Y53">
        <v>0.37100238800048801</v>
      </c>
      <c r="Z53">
        <v>0.35486665964126501</v>
      </c>
      <c r="AA53">
        <v>0.37704817056655798</v>
      </c>
    </row>
    <row r="54" spans="1:27" x14ac:dyDescent="0.25">
      <c r="A54" t="s">
        <v>221</v>
      </c>
      <c r="B54" t="s">
        <v>222</v>
      </c>
      <c r="C54">
        <v>262</v>
      </c>
      <c r="D54">
        <v>0.56783840060234003</v>
      </c>
      <c r="E54">
        <v>0.69288934469222996</v>
      </c>
      <c r="F54">
        <v>0.54822519421577398</v>
      </c>
      <c r="G54">
        <v>0.56262059211730897</v>
      </c>
      <c r="H54">
        <v>0.68256064653396598</v>
      </c>
      <c r="I54">
        <v>0.568823170661926</v>
      </c>
      <c r="J54">
        <v>0.66244593858718803</v>
      </c>
      <c r="K54">
        <v>0.55251570940017702</v>
      </c>
      <c r="L54">
        <v>0.52472881078720002</v>
      </c>
      <c r="M54">
        <v>0.44632215499877897</v>
      </c>
      <c r="N54">
        <v>0.40115219950675901</v>
      </c>
      <c r="O54">
        <v>0.44930374622344899</v>
      </c>
      <c r="P54">
        <v>0.46445935070514599</v>
      </c>
      <c r="Q54">
        <v>0.46787615716457298</v>
      </c>
      <c r="R54">
        <v>0.520437504351139</v>
      </c>
      <c r="S54">
        <v>0.65404645204543999</v>
      </c>
      <c r="T54">
        <v>0.58953438401222202</v>
      </c>
      <c r="U54">
        <v>0.625710797309875</v>
      </c>
      <c r="V54">
        <v>0.646789002418518</v>
      </c>
      <c r="W54">
        <v>0.52670247554779004</v>
      </c>
      <c r="X54">
        <v>0.56868250966071998</v>
      </c>
      <c r="Y54">
        <v>0.58964285254478399</v>
      </c>
      <c r="Z54">
        <v>0.613267970085144</v>
      </c>
      <c r="AA54">
        <v>0.60168389081954898</v>
      </c>
    </row>
    <row r="55" spans="1:27" x14ac:dyDescent="0.25">
      <c r="A55" t="s">
        <v>223</v>
      </c>
      <c r="B55" t="s">
        <v>224</v>
      </c>
      <c r="C55">
        <v>212</v>
      </c>
      <c r="D55">
        <v>0.356584620475769</v>
      </c>
      <c r="E55">
        <v>0.354297602176666</v>
      </c>
      <c r="F55">
        <v>0.402727657556533</v>
      </c>
      <c r="G55">
        <v>0.39050872325897201</v>
      </c>
      <c r="H55">
        <v>0.365502727031707</v>
      </c>
      <c r="I55">
        <v>0.31096985340118399</v>
      </c>
      <c r="J55">
        <v>0.33409411907196002</v>
      </c>
      <c r="K55">
        <v>0.31806032657623201</v>
      </c>
      <c r="L55">
        <v>0.34252718687057399</v>
      </c>
      <c r="M55">
        <v>0.31761879920959402</v>
      </c>
      <c r="N55">
        <v>0.36688938140869098</v>
      </c>
      <c r="O55">
        <v>0.319376444816589</v>
      </c>
      <c r="P55">
        <v>0.272168278694152</v>
      </c>
      <c r="Q55">
        <v>0.30388290882110502</v>
      </c>
      <c r="R55">
        <v>0.276028752326965</v>
      </c>
      <c r="S55">
        <v>0.28856437206268298</v>
      </c>
      <c r="T55">
        <v>0.28911359310150098</v>
      </c>
      <c r="U55">
        <v>0.30446738004684398</v>
      </c>
      <c r="V55">
        <v>0.26544497013092</v>
      </c>
      <c r="W55">
        <v>0.286229753494262</v>
      </c>
      <c r="X55">
        <v>0.29403529167175202</v>
      </c>
      <c r="Y55">
        <v>0.23660035133361801</v>
      </c>
      <c r="Z55">
        <v>0.23320817947387601</v>
      </c>
      <c r="AA55">
        <v>0.240353536605834</v>
      </c>
    </row>
    <row r="56" spans="1:27" x14ac:dyDescent="0.25">
      <c r="A56" t="s">
        <v>225</v>
      </c>
      <c r="B56" t="s">
        <v>226</v>
      </c>
      <c r="C56">
        <v>208</v>
      </c>
      <c r="D56">
        <v>0.21160705089569001</v>
      </c>
      <c r="E56">
        <v>0.213606739044189</v>
      </c>
      <c r="F56">
        <v>0.19978621006011901</v>
      </c>
      <c r="G56">
        <v>0.195151185989379</v>
      </c>
      <c r="H56">
        <v>0.25923686027526799</v>
      </c>
      <c r="I56">
        <v>0.28313252925872801</v>
      </c>
      <c r="J56">
        <v>0.28530092239379801</v>
      </c>
      <c r="K56">
        <v>0.29064142704009999</v>
      </c>
      <c r="L56">
        <v>0.27636215686797999</v>
      </c>
      <c r="M56">
        <v>0.286922645568847</v>
      </c>
      <c r="N56">
        <v>0.29976346492767297</v>
      </c>
      <c r="O56">
        <v>0.29180779457092199</v>
      </c>
      <c r="P56">
        <v>0.27994139194488499</v>
      </c>
      <c r="Q56">
        <v>0.31701786518096903</v>
      </c>
      <c r="R56">
        <v>0.30815330743789598</v>
      </c>
      <c r="S56">
        <v>0.30964405536651601</v>
      </c>
      <c r="T56">
        <v>0.32258814573287897</v>
      </c>
      <c r="U56">
        <v>0.32941751480102499</v>
      </c>
      <c r="V56">
        <v>0.329012751579284</v>
      </c>
      <c r="W56">
        <v>0.313642215728759</v>
      </c>
      <c r="X56">
        <v>0.30650300979614198</v>
      </c>
      <c r="Y56">
        <v>0.31596795320510801</v>
      </c>
      <c r="Z56">
        <v>0.31429510116577097</v>
      </c>
      <c r="AA56">
        <v>0.32699823379516602</v>
      </c>
    </row>
    <row r="57" spans="1:27" x14ac:dyDescent="0.25">
      <c r="A57" t="s">
        <v>227</v>
      </c>
      <c r="B57" t="s">
        <v>115</v>
      </c>
      <c r="C57">
        <v>214</v>
      </c>
      <c r="D57">
        <v>0.51513205915689397</v>
      </c>
      <c r="E57">
        <v>0.58326339721679599</v>
      </c>
      <c r="F57">
        <v>0.49741052445024198</v>
      </c>
      <c r="G57">
        <v>0.47628820091485902</v>
      </c>
      <c r="H57">
        <v>0.58397889137268</v>
      </c>
      <c r="I57">
        <v>0.56886209845542901</v>
      </c>
      <c r="J57">
        <v>0.55175213813781698</v>
      </c>
      <c r="K57">
        <v>0.52196061313152298</v>
      </c>
      <c r="L57">
        <v>0.51571449190378105</v>
      </c>
      <c r="M57">
        <v>0.50760154202580399</v>
      </c>
      <c r="N57">
        <v>0.50054702060297096</v>
      </c>
      <c r="O57">
        <v>0.50899080708622901</v>
      </c>
      <c r="P57">
        <v>0.50009637004113705</v>
      </c>
      <c r="Q57">
        <v>0.449526637792587</v>
      </c>
      <c r="R57">
        <v>0.45851426124572697</v>
      </c>
      <c r="S57">
        <v>0.470813101530075</v>
      </c>
      <c r="T57">
        <v>0.45448581576347302</v>
      </c>
      <c r="U57">
        <v>0.45174811780452701</v>
      </c>
      <c r="V57">
        <v>0.46958536207675899</v>
      </c>
      <c r="W57">
        <v>0.49756001103669401</v>
      </c>
      <c r="X57">
        <v>0.50063198669813502</v>
      </c>
      <c r="Y57">
        <v>0.46701166033744801</v>
      </c>
      <c r="Z57">
        <v>0.44253987073898299</v>
      </c>
      <c r="AA57">
        <v>0.43437739014625498</v>
      </c>
    </row>
    <row r="58" spans="1:27" x14ac:dyDescent="0.25">
      <c r="A58" t="s">
        <v>228</v>
      </c>
      <c r="B58" t="s">
        <v>229</v>
      </c>
      <c r="C58">
        <v>12</v>
      </c>
      <c r="D58">
        <v>0.85666210651397701</v>
      </c>
      <c r="E58">
        <v>0.87578094005584695</v>
      </c>
      <c r="F58">
        <v>0.78651547431945801</v>
      </c>
      <c r="G58">
        <v>0.82691302299499503</v>
      </c>
      <c r="H58">
        <v>0.85088181495666504</v>
      </c>
      <c r="I58">
        <v>0.77183768749237003</v>
      </c>
      <c r="J58">
        <v>0.68273320198058995</v>
      </c>
      <c r="K58">
        <v>0.72528269290923997</v>
      </c>
      <c r="L58">
        <v>0.73011710643768302</v>
      </c>
      <c r="M58">
        <v>0.71916925907134999</v>
      </c>
      <c r="N58">
        <v>0.73938269615173302</v>
      </c>
      <c r="O58">
        <v>0.75187351703643801</v>
      </c>
      <c r="P58">
        <v>0.77211213111877397</v>
      </c>
      <c r="Q58">
        <v>0.76500866413116397</v>
      </c>
      <c r="R58">
        <v>0.74047429561614897</v>
      </c>
      <c r="S58">
        <v>0.73810703754425</v>
      </c>
      <c r="T58">
        <v>0.718157315254211</v>
      </c>
      <c r="U58">
        <v>0.71994838714599596</v>
      </c>
      <c r="V58">
        <v>0.68392282724380404</v>
      </c>
      <c r="W58">
        <v>0.66842435598373395</v>
      </c>
      <c r="X58">
        <v>0.71116597652435298</v>
      </c>
      <c r="Y58">
        <v>0.66956286430358802</v>
      </c>
      <c r="Z58">
        <v>0.69848744869232104</v>
      </c>
      <c r="AA58">
        <v>0.64835430383682202</v>
      </c>
    </row>
    <row r="59" spans="1:27" x14ac:dyDescent="0.25">
      <c r="A59" t="s">
        <v>230</v>
      </c>
      <c r="B59" t="s">
        <v>231</v>
      </c>
      <c r="C59">
        <v>218</v>
      </c>
      <c r="D59">
        <v>0.65400664806365905</v>
      </c>
      <c r="E59">
        <v>0.53247766494750903</v>
      </c>
      <c r="F59">
        <v>0.61445698738098098</v>
      </c>
      <c r="G59">
        <v>0.65194418430328305</v>
      </c>
      <c r="H59">
        <v>0.69221131801605196</v>
      </c>
      <c r="I59">
        <v>0.66858206987380897</v>
      </c>
      <c r="J59">
        <v>0.65879236459732005</v>
      </c>
      <c r="K59">
        <v>0.67076506614685005</v>
      </c>
      <c r="L59">
        <v>0.66319744586944496</v>
      </c>
      <c r="M59">
        <v>0.645736479759216</v>
      </c>
      <c r="N59">
        <v>0.63473515510558998</v>
      </c>
      <c r="O59">
        <v>0.61733489036559996</v>
      </c>
      <c r="P59">
        <v>0.63731150627136202</v>
      </c>
      <c r="Q59">
        <v>0.61406129598617498</v>
      </c>
      <c r="R59">
        <v>0.53573134243488296</v>
      </c>
      <c r="S59">
        <v>0.50370664186775604</v>
      </c>
      <c r="T59">
        <v>0.52946899533271696</v>
      </c>
      <c r="U59">
        <v>0.51834208667278203</v>
      </c>
      <c r="V59">
        <v>0.51578651815652798</v>
      </c>
      <c r="W59">
        <v>0.51896215826272896</v>
      </c>
      <c r="X59">
        <v>0.54764988124370495</v>
      </c>
      <c r="Y59">
        <v>0.55405262708663905</v>
      </c>
      <c r="Z59">
        <v>0.55148558616638099</v>
      </c>
      <c r="AA59">
        <v>0.54785904884338299</v>
      </c>
    </row>
    <row r="60" spans="1:27" x14ac:dyDescent="0.25">
      <c r="A60" t="s">
        <v>65</v>
      </c>
      <c r="B60" t="s">
        <v>66</v>
      </c>
      <c r="C60">
        <v>818</v>
      </c>
      <c r="D60">
        <v>0.605206394195556</v>
      </c>
      <c r="E60">
        <v>0.50415394380688605</v>
      </c>
      <c r="F60">
        <v>0.490040495246648</v>
      </c>
      <c r="G60">
        <v>0.58283442258834794</v>
      </c>
      <c r="H60">
        <v>0.62818490266799898</v>
      </c>
      <c r="I60">
        <v>0.66448034048080395</v>
      </c>
      <c r="J60">
        <v>0.625871729850769</v>
      </c>
      <c r="K60">
        <v>0.66756153106689398</v>
      </c>
      <c r="L60">
        <v>0.61047642230987498</v>
      </c>
      <c r="M60">
        <v>0.60208634138107298</v>
      </c>
      <c r="N60">
        <v>0.62144541740417403</v>
      </c>
      <c r="O60">
        <v>0.679683661460876</v>
      </c>
      <c r="P60">
        <v>0.78741140365600504</v>
      </c>
      <c r="Q60">
        <v>0.78726594448089604</v>
      </c>
      <c r="R60">
        <v>0.82776618003845204</v>
      </c>
      <c r="S60">
        <v>0.82623531818389895</v>
      </c>
      <c r="T60">
        <v>0.79986643791198697</v>
      </c>
      <c r="U60">
        <v>0.78794536590576103</v>
      </c>
      <c r="V60">
        <v>0.78592903614044096</v>
      </c>
      <c r="W60">
        <v>0.73762013912200897</v>
      </c>
      <c r="X60">
        <v>0.72492041587829503</v>
      </c>
      <c r="Y60">
        <v>0.73638234138488701</v>
      </c>
      <c r="Z60">
        <v>0.70656819343566801</v>
      </c>
      <c r="AA60">
        <v>0.70561132431030205</v>
      </c>
    </row>
    <row r="61" spans="1:27" x14ac:dyDescent="0.25">
      <c r="A61" t="s">
        <v>232</v>
      </c>
      <c r="B61" t="s">
        <v>233</v>
      </c>
      <c r="C61">
        <v>232</v>
      </c>
      <c r="D61">
        <v>0.68739513158798204</v>
      </c>
      <c r="E61">
        <v>0.69415117502212498</v>
      </c>
      <c r="F61">
        <v>0.65377904176711998</v>
      </c>
      <c r="G61">
        <v>0.55343115329742398</v>
      </c>
      <c r="H61">
        <v>0.64391989707946695</v>
      </c>
      <c r="I61">
        <v>0.62787736654281601</v>
      </c>
      <c r="J61">
        <v>0.65900349617004395</v>
      </c>
      <c r="K61">
        <v>0.68004338741302495</v>
      </c>
      <c r="L61">
        <v>0.70996959209442101</v>
      </c>
      <c r="M61">
        <v>0.64216074943542401</v>
      </c>
      <c r="N61">
        <v>0.63617694377899103</v>
      </c>
      <c r="O61">
        <v>0.67511856555938698</v>
      </c>
      <c r="P61">
        <v>0.65328087806701596</v>
      </c>
      <c r="Q61">
        <v>0.64043945074081399</v>
      </c>
      <c r="R61">
        <v>0.65447442531585698</v>
      </c>
      <c r="S61">
        <v>0.66117452383041297</v>
      </c>
      <c r="T61">
        <v>0.67569068670272803</v>
      </c>
      <c r="U61">
        <v>0.63245648145675604</v>
      </c>
      <c r="V61">
        <v>0.64668887853622403</v>
      </c>
      <c r="W61">
        <v>0.62187964916229199</v>
      </c>
      <c r="X61">
        <v>0.64119372367858796</v>
      </c>
      <c r="Y61">
        <v>0.69854569435119596</v>
      </c>
      <c r="Z61">
        <v>0.71113140583038303</v>
      </c>
      <c r="AA61">
        <v>0.69405859708786</v>
      </c>
    </row>
    <row r="62" spans="1:27" x14ac:dyDescent="0.25">
      <c r="A62" t="s">
        <v>234</v>
      </c>
      <c r="B62" t="s">
        <v>235</v>
      </c>
      <c r="C62">
        <v>724</v>
      </c>
      <c r="D62">
        <v>0.46504849791526698</v>
      </c>
      <c r="E62">
        <v>0.473596233129501</v>
      </c>
      <c r="F62">
        <v>0.40810635089874198</v>
      </c>
      <c r="G62">
        <v>0.41235478520393298</v>
      </c>
      <c r="H62">
        <v>0.50949717760086</v>
      </c>
      <c r="I62">
        <v>0.51810926049947703</v>
      </c>
      <c r="J62">
        <v>0.46139467656612398</v>
      </c>
      <c r="K62">
        <v>0.53012973070144598</v>
      </c>
      <c r="L62">
        <v>0.55534632802009498</v>
      </c>
      <c r="M62">
        <v>0.576617091894149</v>
      </c>
      <c r="N62">
        <v>0.59491991400718602</v>
      </c>
      <c r="O62">
        <v>0.56360874772071801</v>
      </c>
      <c r="P62">
        <v>0.49577909260988201</v>
      </c>
      <c r="Q62">
        <v>0.50590328983962496</v>
      </c>
      <c r="R62">
        <v>0.49759644810110298</v>
      </c>
      <c r="S62">
        <v>0.45137565135955798</v>
      </c>
      <c r="T62">
        <v>0.451767972111701</v>
      </c>
      <c r="U62">
        <v>0.41955710053443901</v>
      </c>
      <c r="V62">
        <v>0.44583097696304302</v>
      </c>
      <c r="W62">
        <v>0.444844168424606</v>
      </c>
      <c r="X62">
        <v>0.44145981073379498</v>
      </c>
      <c r="Y62">
        <v>0.41772042512893598</v>
      </c>
      <c r="Z62">
        <v>0.39817361831664999</v>
      </c>
      <c r="AA62">
        <v>0.44693460464477502</v>
      </c>
    </row>
    <row r="63" spans="1:27" x14ac:dyDescent="0.25">
      <c r="A63" t="s">
        <v>236</v>
      </c>
      <c r="B63" t="s">
        <v>237</v>
      </c>
      <c r="C63">
        <v>233</v>
      </c>
      <c r="D63">
        <v>0.34641509056091302</v>
      </c>
      <c r="E63">
        <v>0.36858986616134598</v>
      </c>
      <c r="F63">
        <v>0.31958394050598099</v>
      </c>
      <c r="G63">
        <v>0.31442911624908398</v>
      </c>
      <c r="H63">
        <v>0.32104275226592999</v>
      </c>
      <c r="I63">
        <v>0.35921475887298498</v>
      </c>
      <c r="J63">
        <v>0.37894506454467702</v>
      </c>
      <c r="K63">
        <v>0.35266435146331698</v>
      </c>
      <c r="L63">
        <v>0.37317808866500801</v>
      </c>
      <c r="M63">
        <v>0.38560528755187901</v>
      </c>
      <c r="N63">
        <v>0.386476194858551</v>
      </c>
      <c r="O63">
        <v>0.36772660017013498</v>
      </c>
      <c r="P63">
        <v>0.37779173851013098</v>
      </c>
      <c r="Q63">
        <v>0.37270696163177403</v>
      </c>
      <c r="R63">
        <v>0.35035691261291502</v>
      </c>
      <c r="S63">
        <v>0.343948423862457</v>
      </c>
      <c r="T63">
        <v>0.377228546142578</v>
      </c>
      <c r="U63">
        <v>0.367440748214721</v>
      </c>
      <c r="V63">
        <v>0.37152607440948399</v>
      </c>
      <c r="W63">
        <v>0.38394845724105803</v>
      </c>
      <c r="X63">
        <v>0.3739786028862</v>
      </c>
      <c r="Y63">
        <v>0.358049404621124</v>
      </c>
      <c r="Z63">
        <v>0.35030677318573</v>
      </c>
      <c r="AA63">
        <v>0.35525585412979099</v>
      </c>
    </row>
    <row r="64" spans="1:27" x14ac:dyDescent="0.25">
      <c r="A64" t="s">
        <v>238</v>
      </c>
      <c r="B64" t="s">
        <v>239</v>
      </c>
      <c r="C64">
        <v>231</v>
      </c>
      <c r="D64">
        <v>0.710948586463928</v>
      </c>
      <c r="E64">
        <v>0.62645335197448704</v>
      </c>
      <c r="F64">
        <v>0.68920642137527399</v>
      </c>
      <c r="G64">
        <v>0.74516911506652805</v>
      </c>
      <c r="H64">
        <v>0.78192088603973298</v>
      </c>
      <c r="I64">
        <v>0.76249833106994602</v>
      </c>
      <c r="J64">
        <v>0.83807666301727202</v>
      </c>
      <c r="K64">
        <v>0.84802644252777104</v>
      </c>
      <c r="L64">
        <v>0.86128187179565396</v>
      </c>
      <c r="M64">
        <v>0.84642412662506095</v>
      </c>
      <c r="N64">
        <v>0.82821445465087895</v>
      </c>
      <c r="O64">
        <v>0.82702023983001705</v>
      </c>
      <c r="P64">
        <v>0.80139274597167898</v>
      </c>
      <c r="Q64">
        <v>0.81285426616668699</v>
      </c>
      <c r="R64">
        <v>0.78146147727966297</v>
      </c>
      <c r="S64">
        <v>0.76787748336791894</v>
      </c>
      <c r="T64">
        <v>0.79938840866088801</v>
      </c>
      <c r="U64">
        <v>0.82344903945922798</v>
      </c>
      <c r="V64">
        <v>0.835445928573608</v>
      </c>
      <c r="W64">
        <v>0.75491592884063696</v>
      </c>
      <c r="X64">
        <v>0.760744380950927</v>
      </c>
      <c r="Y64">
        <v>0.85073122978210403</v>
      </c>
      <c r="Z64">
        <v>0.93674263954162595</v>
      </c>
      <c r="AA64">
        <v>0.90761351585388095</v>
      </c>
    </row>
    <row r="65" spans="1:27" x14ac:dyDescent="0.25">
      <c r="A65" t="s">
        <v>116</v>
      </c>
      <c r="B65" t="s">
        <v>117</v>
      </c>
      <c r="C65">
        <v>246</v>
      </c>
      <c r="D65">
        <v>0.217456245422363</v>
      </c>
      <c r="E65">
        <v>0.205322432518005</v>
      </c>
      <c r="F65">
        <v>0.15597758293151801</v>
      </c>
      <c r="G65">
        <v>0.149363183975219</v>
      </c>
      <c r="H65">
        <v>0.16259651184082</v>
      </c>
      <c r="I65">
        <v>0.176074624061584</v>
      </c>
      <c r="J65">
        <v>0.181010627746582</v>
      </c>
      <c r="K65">
        <v>0.19977779388427699</v>
      </c>
      <c r="L65">
        <v>0.20226058959960899</v>
      </c>
      <c r="M65">
        <v>0.21082632541656399</v>
      </c>
      <c r="N65">
        <v>0.20806570053100501</v>
      </c>
      <c r="O65">
        <v>0.215278625488281</v>
      </c>
      <c r="P65">
        <v>0.221305799484252</v>
      </c>
      <c r="Q65">
        <v>0.21984696388244601</v>
      </c>
      <c r="R65">
        <v>0.22296550273895199</v>
      </c>
      <c r="S65">
        <v>0.24356055259704501</v>
      </c>
      <c r="T65">
        <v>0.29440035820007299</v>
      </c>
      <c r="U65">
        <v>0.30348162651062</v>
      </c>
      <c r="V65">
        <v>0.28723866939544601</v>
      </c>
      <c r="W65">
        <v>0.321659934520721</v>
      </c>
      <c r="X65">
        <v>0.33296917676925603</v>
      </c>
      <c r="Y65">
        <v>0.30365023612976</v>
      </c>
      <c r="Z65">
        <v>0.30737301111221299</v>
      </c>
      <c r="AA65">
        <v>0.321701657772064</v>
      </c>
    </row>
    <row r="66" spans="1:27" x14ac:dyDescent="0.25">
      <c r="A66" t="s">
        <v>240</v>
      </c>
      <c r="B66" t="s">
        <v>241</v>
      </c>
      <c r="C66">
        <v>242</v>
      </c>
      <c r="D66">
        <v>0.33388628959655697</v>
      </c>
      <c r="E66">
        <v>0.32874507904052702</v>
      </c>
      <c r="F66">
        <v>0.43971936702728198</v>
      </c>
      <c r="G66">
        <v>0.40521178841590799</v>
      </c>
      <c r="H66">
        <v>0.40946931242942802</v>
      </c>
      <c r="I66">
        <v>0.42200799584388698</v>
      </c>
      <c r="J66">
        <v>0.42261574268341001</v>
      </c>
      <c r="K66">
        <v>0.50681160986423401</v>
      </c>
      <c r="L66">
        <v>0.48762464076280598</v>
      </c>
      <c r="M66">
        <v>0.51338973492383899</v>
      </c>
      <c r="N66">
        <v>0.55457713007926901</v>
      </c>
      <c r="O66">
        <v>0.53816550374031003</v>
      </c>
      <c r="P66">
        <v>0.51425763964653004</v>
      </c>
      <c r="Q66">
        <v>0.51355496644973697</v>
      </c>
      <c r="R66">
        <v>0.51020553782582201</v>
      </c>
      <c r="S66">
        <v>0.389367079734802</v>
      </c>
      <c r="T66">
        <v>0.38606786727905201</v>
      </c>
      <c r="U66">
        <v>0.32059410810470501</v>
      </c>
      <c r="V66">
        <v>0.38279095888137799</v>
      </c>
      <c r="W66">
        <v>0.33335853815078698</v>
      </c>
      <c r="X66">
        <v>0.34404524564743</v>
      </c>
      <c r="Y66">
        <v>0.36761697530746401</v>
      </c>
      <c r="Z66">
        <v>0.35517823696136402</v>
      </c>
      <c r="AA66">
        <v>0.34713209867477401</v>
      </c>
    </row>
    <row r="67" spans="1:27" x14ac:dyDescent="0.25">
      <c r="A67" t="s">
        <v>242</v>
      </c>
      <c r="B67" t="s">
        <v>243</v>
      </c>
      <c r="C67">
        <v>251</v>
      </c>
      <c r="D67">
        <v>0.322500109672546</v>
      </c>
      <c r="E67">
        <v>0.360222244262695</v>
      </c>
      <c r="F67">
        <v>0.342982184886932</v>
      </c>
      <c r="G67">
        <v>0.31516335010528501</v>
      </c>
      <c r="H67">
        <v>0.46408978700637799</v>
      </c>
      <c r="I67">
        <v>0.43097693920135399</v>
      </c>
      <c r="J67">
        <v>0.420055216550827</v>
      </c>
      <c r="K67">
        <v>0.38089884519577</v>
      </c>
      <c r="L67">
        <v>0.38739984035491898</v>
      </c>
      <c r="M67">
        <v>0.39124816656112599</v>
      </c>
      <c r="N67">
        <v>0.39759742021560601</v>
      </c>
      <c r="O67">
        <v>0.36378248929977403</v>
      </c>
      <c r="P67">
        <v>0.37940143346786498</v>
      </c>
      <c r="Q67">
        <v>0.38901169300079302</v>
      </c>
      <c r="R67">
        <v>0.41025117635726899</v>
      </c>
      <c r="S67">
        <v>0.43988630175590498</v>
      </c>
      <c r="T67">
        <v>0.48044803887605603</v>
      </c>
      <c r="U67">
        <v>0.52126991897821395</v>
      </c>
      <c r="V67">
        <v>0.44685985445976201</v>
      </c>
      <c r="W67">
        <v>0.497241299971938</v>
      </c>
      <c r="X67">
        <v>0.44574502110481201</v>
      </c>
      <c r="Y67">
        <v>0.44381037354469299</v>
      </c>
      <c r="Z67">
        <v>0.43489523530006402</v>
      </c>
      <c r="AA67">
        <v>0.433095175027847</v>
      </c>
    </row>
    <row r="68" spans="1:27" x14ac:dyDescent="0.25">
      <c r="A68" t="s">
        <v>244</v>
      </c>
      <c r="B68" t="s">
        <v>245</v>
      </c>
      <c r="C68">
        <v>583</v>
      </c>
      <c r="D68">
        <v>0</v>
      </c>
      <c r="E68">
        <v>0</v>
      </c>
      <c r="F68">
        <v>0</v>
      </c>
      <c r="G68">
        <v>0</v>
      </c>
      <c r="H68">
        <v>0.37408208847045898</v>
      </c>
      <c r="I68">
        <v>0.29926803112029998</v>
      </c>
      <c r="J68">
        <v>0.27318351268768298</v>
      </c>
      <c r="K68">
        <v>0.27363183498382498</v>
      </c>
      <c r="L68">
        <v>0.269906902313232</v>
      </c>
      <c r="M68">
        <v>0.26626362800598102</v>
      </c>
      <c r="N68">
        <v>0.24250614643096899</v>
      </c>
      <c r="O68">
        <v>0.25813660621642998</v>
      </c>
      <c r="P68">
        <v>0.27972211837768501</v>
      </c>
      <c r="Q68">
        <v>0.26982603073120098</v>
      </c>
      <c r="R68">
        <v>0.27942829132079999</v>
      </c>
      <c r="S68">
        <v>0.30308985710143999</v>
      </c>
      <c r="T68">
        <v>0.29656569957733098</v>
      </c>
      <c r="U68">
        <v>0.29270870685577299</v>
      </c>
      <c r="V68">
        <v>0.26767346858978203</v>
      </c>
      <c r="W68">
        <v>0.236975860595703</v>
      </c>
      <c r="X68">
        <v>0.29313189983367899</v>
      </c>
      <c r="Y68">
        <v>0.2762540102005</v>
      </c>
      <c r="Z68">
        <v>0.25957705974578799</v>
      </c>
      <c r="AA68">
        <v>0.257903170585632</v>
      </c>
    </row>
    <row r="69" spans="1:27" x14ac:dyDescent="0.25">
      <c r="A69" t="s">
        <v>67</v>
      </c>
      <c r="B69" t="s">
        <v>68</v>
      </c>
      <c r="C69">
        <v>266</v>
      </c>
      <c r="D69">
        <v>0.47486339509487102</v>
      </c>
      <c r="E69">
        <v>0.43499581217765798</v>
      </c>
      <c r="F69">
        <v>0.37195787429809501</v>
      </c>
      <c r="G69">
        <v>0.41795026063919</v>
      </c>
      <c r="H69">
        <v>0.44019228816032402</v>
      </c>
      <c r="I69">
        <v>0.41836581826210001</v>
      </c>
      <c r="J69">
        <v>0.43487485051155</v>
      </c>
      <c r="K69">
        <v>0.45599875450134197</v>
      </c>
      <c r="L69">
        <v>0.43943108320236202</v>
      </c>
      <c r="M69">
        <v>0.44762505888938903</v>
      </c>
      <c r="N69">
        <v>0.47191224694251999</v>
      </c>
      <c r="O69">
        <v>0.44014415144920299</v>
      </c>
      <c r="P69">
        <v>0.423021817207336</v>
      </c>
      <c r="Q69">
        <v>0.44134171605110101</v>
      </c>
      <c r="R69">
        <v>0.433979451656341</v>
      </c>
      <c r="S69">
        <v>0.47009143829345701</v>
      </c>
      <c r="T69">
        <v>0.496950541622936</v>
      </c>
      <c r="U69">
        <v>0.52202119678258896</v>
      </c>
      <c r="V69">
        <v>0.52117827981710396</v>
      </c>
      <c r="W69">
        <v>0.55148280858993504</v>
      </c>
      <c r="X69">
        <v>0.51502827703952703</v>
      </c>
      <c r="Y69">
        <v>0.51316038668155595</v>
      </c>
      <c r="Z69">
        <v>0.51515456587076103</v>
      </c>
      <c r="AA69">
        <v>0.48602097332477501</v>
      </c>
    </row>
    <row r="70" spans="1:27" x14ac:dyDescent="0.25">
      <c r="A70" t="s">
        <v>246</v>
      </c>
      <c r="B70" t="s">
        <v>247</v>
      </c>
      <c r="C70">
        <v>826</v>
      </c>
      <c r="D70">
        <v>0.30372712612152097</v>
      </c>
      <c r="E70">
        <v>0.31398628950119001</v>
      </c>
      <c r="F70">
        <v>0.29337885379791201</v>
      </c>
      <c r="G70">
        <v>0.36548173427581698</v>
      </c>
      <c r="H70">
        <v>0.445749855041503</v>
      </c>
      <c r="I70">
        <v>0.47183049321174603</v>
      </c>
      <c r="J70">
        <v>0.47516244798898699</v>
      </c>
      <c r="K70">
        <v>0.36658397912979102</v>
      </c>
      <c r="L70">
        <v>0.38506901264190602</v>
      </c>
      <c r="M70">
        <v>0.40142402648925701</v>
      </c>
      <c r="N70">
        <v>0.47561009973287499</v>
      </c>
      <c r="O70">
        <v>0.41763635873794502</v>
      </c>
      <c r="P70">
        <v>0.42965847849845801</v>
      </c>
      <c r="Q70">
        <v>0.41954585313796999</v>
      </c>
      <c r="R70">
        <v>0.40275971293449397</v>
      </c>
      <c r="S70">
        <v>0.41693047285079898</v>
      </c>
      <c r="T70">
        <v>0.39925872087478598</v>
      </c>
      <c r="U70">
        <v>0.43041347265243501</v>
      </c>
      <c r="V70">
        <v>0.42385836243629399</v>
      </c>
      <c r="W70">
        <v>0.48448708504438398</v>
      </c>
      <c r="X70">
        <v>0.39450591802597001</v>
      </c>
      <c r="Y70">
        <v>0.40370859503745998</v>
      </c>
      <c r="Z70">
        <v>0.40202157497405999</v>
      </c>
      <c r="AA70">
        <v>0.39921218156814497</v>
      </c>
    </row>
    <row r="71" spans="1:27" x14ac:dyDescent="0.25">
      <c r="A71" t="s">
        <v>69</v>
      </c>
      <c r="B71" t="s">
        <v>70</v>
      </c>
      <c r="C71">
        <v>268</v>
      </c>
      <c r="D71">
        <v>0.81411571502685498</v>
      </c>
      <c r="E71">
        <v>0.82778058052062897</v>
      </c>
      <c r="F71">
        <v>0.66254531145095796</v>
      </c>
      <c r="G71">
        <v>0.73840827941894505</v>
      </c>
      <c r="H71">
        <v>0.759842133522033</v>
      </c>
      <c r="I71">
        <v>0.67282363176345805</v>
      </c>
      <c r="J71">
        <v>0.65118098258972101</v>
      </c>
      <c r="K71">
        <v>0.69321975708007799</v>
      </c>
      <c r="L71">
        <v>0.62917979955673198</v>
      </c>
      <c r="M71">
        <v>0.68393502235412595</v>
      </c>
      <c r="N71">
        <v>0.69310498237609797</v>
      </c>
      <c r="O71">
        <v>0.64366418123245195</v>
      </c>
      <c r="P71">
        <v>0.63139039278030396</v>
      </c>
      <c r="Q71">
        <v>0.63609079122543299</v>
      </c>
      <c r="R71">
        <v>0.58827323317527702</v>
      </c>
      <c r="S71">
        <v>0.564301508665084</v>
      </c>
      <c r="T71">
        <v>0.59443075060844397</v>
      </c>
      <c r="U71">
        <v>0.5640230178833</v>
      </c>
      <c r="V71">
        <v>0.57504300475120496</v>
      </c>
      <c r="W71">
        <v>0.58952336907386704</v>
      </c>
      <c r="X71">
        <v>0.59963718056678705</v>
      </c>
      <c r="Y71">
        <v>0.58592467308044405</v>
      </c>
      <c r="Z71">
        <v>0.58592932224273597</v>
      </c>
      <c r="AA71">
        <v>0.58818989992141701</v>
      </c>
    </row>
    <row r="72" spans="1:27" x14ac:dyDescent="0.25">
      <c r="A72" t="s">
        <v>71</v>
      </c>
      <c r="B72" t="s">
        <v>72</v>
      </c>
      <c r="C72">
        <v>288</v>
      </c>
      <c r="D72">
        <v>0.546900767087936</v>
      </c>
      <c r="E72">
        <v>0.52729548215865996</v>
      </c>
      <c r="F72">
        <v>0.57187634706497104</v>
      </c>
      <c r="G72">
        <v>0.53198686540126805</v>
      </c>
      <c r="H72">
        <v>0.49416268430650201</v>
      </c>
      <c r="I72">
        <v>0.49184180572628899</v>
      </c>
      <c r="J72">
        <v>0.46605614125728601</v>
      </c>
      <c r="K72">
        <v>0.49872076278552402</v>
      </c>
      <c r="L72">
        <v>0.51461225301027302</v>
      </c>
      <c r="M72">
        <v>0.50590319223701896</v>
      </c>
      <c r="N72">
        <v>0.49443283639848201</v>
      </c>
      <c r="O72">
        <v>0.49478135183453498</v>
      </c>
      <c r="P72">
        <v>0.46657757163047697</v>
      </c>
      <c r="Q72">
        <v>0.47386100292205802</v>
      </c>
      <c r="R72">
        <v>0.48787878304719901</v>
      </c>
      <c r="S72">
        <v>0.52136159241199498</v>
      </c>
      <c r="T72">
        <v>0.50764578133821403</v>
      </c>
      <c r="U72">
        <v>0.52778154313564296</v>
      </c>
      <c r="V72">
        <v>0.48359273374080602</v>
      </c>
      <c r="W72">
        <v>0.50734770447015698</v>
      </c>
      <c r="X72">
        <v>0.47630581557750701</v>
      </c>
      <c r="Y72">
        <v>0.46602756381034799</v>
      </c>
      <c r="Z72">
        <v>0.48684293925762101</v>
      </c>
      <c r="AA72">
        <v>0.51318259388208298</v>
      </c>
    </row>
    <row r="73" spans="1:27" x14ac:dyDescent="0.25">
      <c r="A73" t="s">
        <v>248</v>
      </c>
      <c r="B73" t="s">
        <v>249</v>
      </c>
      <c r="C73">
        <v>324</v>
      </c>
      <c r="D73">
        <v>0.73018658161163297</v>
      </c>
      <c r="E73">
        <v>0.61739094257354699</v>
      </c>
      <c r="F73">
        <v>0.88151800632476796</v>
      </c>
      <c r="G73">
        <v>0.78423316478729199</v>
      </c>
      <c r="H73">
        <v>0.65777907371520905</v>
      </c>
      <c r="I73">
        <v>0.70667672157287598</v>
      </c>
      <c r="J73">
        <v>0.73079535961151099</v>
      </c>
      <c r="K73">
        <v>0.88178570270538303</v>
      </c>
      <c r="L73">
        <v>0.980669641494751</v>
      </c>
      <c r="M73">
        <v>0.91946778297424303</v>
      </c>
      <c r="N73">
        <v>0.92329101562500004</v>
      </c>
      <c r="O73">
        <v>0.83741581439971902</v>
      </c>
      <c r="P73">
        <v>0.77761080265045102</v>
      </c>
      <c r="Q73">
        <v>0.757402491569519</v>
      </c>
      <c r="R73">
        <v>0.74597034454345701</v>
      </c>
      <c r="S73">
        <v>0.69104855060577397</v>
      </c>
      <c r="T73">
        <v>0.57729508280754005</v>
      </c>
      <c r="U73">
        <v>0.57921418547630299</v>
      </c>
      <c r="V73">
        <v>0.63981481790542605</v>
      </c>
      <c r="W73">
        <v>0.676121509075164</v>
      </c>
      <c r="X73">
        <v>0.66851933002471897</v>
      </c>
      <c r="Y73">
        <v>0.63385744094848595</v>
      </c>
      <c r="Z73">
        <v>0.68797885179519602</v>
      </c>
      <c r="AA73">
        <v>0.67287827730178795</v>
      </c>
    </row>
    <row r="74" spans="1:27" x14ac:dyDescent="0.25">
      <c r="A74" t="s">
        <v>250</v>
      </c>
      <c r="B74" t="s">
        <v>251</v>
      </c>
      <c r="C74">
        <v>270</v>
      </c>
      <c r="D74">
        <v>0.38807818889617901</v>
      </c>
      <c r="E74">
        <v>0.36487022638320898</v>
      </c>
      <c r="F74">
        <v>0.39323627948760898</v>
      </c>
      <c r="G74">
        <v>0.33476804494857698</v>
      </c>
      <c r="H74">
        <v>0.435513979196548</v>
      </c>
      <c r="I74">
        <v>0.46701878905296301</v>
      </c>
      <c r="J74">
        <v>0.45987186729907897</v>
      </c>
      <c r="K74">
        <v>0.50682482272386498</v>
      </c>
      <c r="L74">
        <v>0.49051753953099198</v>
      </c>
      <c r="M74">
        <v>0.48696974515914898</v>
      </c>
      <c r="N74">
        <v>0.47553663551807401</v>
      </c>
      <c r="O74">
        <v>0.48691660314798302</v>
      </c>
      <c r="P74">
        <v>0.50005412108148395</v>
      </c>
      <c r="Q74">
        <v>0.50015576768200798</v>
      </c>
      <c r="R74">
        <v>0.50972728133201595</v>
      </c>
      <c r="S74">
        <v>0.53028014302253701</v>
      </c>
      <c r="T74">
        <v>0.49675047360360602</v>
      </c>
      <c r="U74">
        <v>0.58840883970260605</v>
      </c>
      <c r="V74">
        <v>0.51896628886461205</v>
      </c>
      <c r="W74">
        <v>0.51751736998557996</v>
      </c>
      <c r="X74">
        <v>0.45711417496204299</v>
      </c>
      <c r="Y74">
        <v>0.45040155351161898</v>
      </c>
      <c r="Z74">
        <v>0.492946769297123</v>
      </c>
      <c r="AA74">
        <v>0.490834286063909</v>
      </c>
    </row>
    <row r="75" spans="1:27" x14ac:dyDescent="0.25">
      <c r="A75" t="s">
        <v>252</v>
      </c>
      <c r="B75" t="s">
        <v>253</v>
      </c>
      <c r="C75">
        <v>624</v>
      </c>
      <c r="D75">
        <v>0.80800333023071202</v>
      </c>
      <c r="E75">
        <v>0.87215344905853198</v>
      </c>
      <c r="F75">
        <v>0.56988997459411594</v>
      </c>
      <c r="G75">
        <v>0.64523146152496302</v>
      </c>
      <c r="H75">
        <v>0.59883689880371005</v>
      </c>
      <c r="I75">
        <v>0.57561228871345504</v>
      </c>
      <c r="J75">
        <v>0.61250518560409495</v>
      </c>
      <c r="K75">
        <v>0.59881467223167395</v>
      </c>
      <c r="L75">
        <v>0.59211074113845796</v>
      </c>
      <c r="M75">
        <v>0.64189119338989198</v>
      </c>
      <c r="N75">
        <v>0.63317416906356805</v>
      </c>
      <c r="O75">
        <v>0.63819086551666204</v>
      </c>
      <c r="P75">
        <v>0.65072519779205296</v>
      </c>
      <c r="Q75">
        <v>0.69305917024612396</v>
      </c>
      <c r="R75">
        <v>0.67998552322387695</v>
      </c>
      <c r="S75">
        <v>0.64129033088683995</v>
      </c>
      <c r="T75">
        <v>0.60331581830978398</v>
      </c>
      <c r="U75">
        <v>0.58905511498451202</v>
      </c>
      <c r="V75">
        <v>0.59953669905662499</v>
      </c>
      <c r="W75">
        <v>0.63697009086608802</v>
      </c>
      <c r="X75">
        <v>0.61231542825698804</v>
      </c>
      <c r="Y75">
        <v>0.64433521032333296</v>
      </c>
      <c r="Z75">
        <v>0.55600492358207698</v>
      </c>
      <c r="AA75">
        <v>0.57896608114242498</v>
      </c>
    </row>
    <row r="76" spans="1:27" x14ac:dyDescent="0.25">
      <c r="A76" t="s">
        <v>254</v>
      </c>
      <c r="B76" t="s">
        <v>255</v>
      </c>
      <c r="C76">
        <v>226</v>
      </c>
      <c r="D76">
        <v>0.52627045214176105</v>
      </c>
      <c r="E76">
        <v>0.51611956506967505</v>
      </c>
      <c r="F76">
        <v>0.50700778886675801</v>
      </c>
      <c r="G76">
        <v>0.60287927389144902</v>
      </c>
      <c r="H76">
        <v>0.47707385122776003</v>
      </c>
      <c r="I76">
        <v>0.51189560517668697</v>
      </c>
      <c r="J76">
        <v>0.57721976041793799</v>
      </c>
      <c r="K76">
        <v>0.46624191999435399</v>
      </c>
      <c r="L76">
        <v>0.44866905212402303</v>
      </c>
      <c r="M76">
        <v>0.45849112570285799</v>
      </c>
      <c r="N76">
        <v>0.42533951997756902</v>
      </c>
      <c r="O76">
        <v>0.452774354815483</v>
      </c>
      <c r="P76">
        <v>0.46993123888969401</v>
      </c>
      <c r="Q76">
        <v>0.45345931053161598</v>
      </c>
      <c r="R76">
        <v>0.47592896372079802</v>
      </c>
      <c r="S76">
        <v>0.57482931017875605</v>
      </c>
      <c r="T76">
        <v>0.54155983924865703</v>
      </c>
      <c r="U76">
        <v>0.52934859395027101</v>
      </c>
      <c r="V76">
        <v>0.53440406322479195</v>
      </c>
      <c r="W76">
        <v>0.51804847419261901</v>
      </c>
      <c r="X76">
        <v>0.529587218165397</v>
      </c>
      <c r="Y76">
        <v>0.544316577911377</v>
      </c>
      <c r="Z76">
        <v>0.54055611193179998</v>
      </c>
      <c r="AA76">
        <v>0.51485070884227702</v>
      </c>
    </row>
    <row r="77" spans="1:27" x14ac:dyDescent="0.25">
      <c r="A77" t="s">
        <v>118</v>
      </c>
      <c r="B77" t="s">
        <v>119</v>
      </c>
      <c r="C77">
        <v>300</v>
      </c>
      <c r="D77">
        <v>0.389227223396301</v>
      </c>
      <c r="E77">
        <v>0.345720636844635</v>
      </c>
      <c r="F77">
        <v>0.33832871913909901</v>
      </c>
      <c r="G77">
        <v>0.32548162937164299</v>
      </c>
      <c r="H77">
        <v>0.40447272658347999</v>
      </c>
      <c r="I77">
        <v>0.40213274955749501</v>
      </c>
      <c r="J77">
        <v>0.39869517087936401</v>
      </c>
      <c r="K77">
        <v>0.37391344308853097</v>
      </c>
      <c r="L77">
        <v>0.39529843330383202</v>
      </c>
      <c r="M77">
        <v>0.44642916917800901</v>
      </c>
      <c r="N77">
        <v>0.54162485897541002</v>
      </c>
      <c r="O77">
        <v>0.52544137537479396</v>
      </c>
      <c r="P77">
        <v>0.51973903775215102</v>
      </c>
      <c r="Q77">
        <v>0.54344973862171098</v>
      </c>
      <c r="R77">
        <v>0.53426834344863805</v>
      </c>
      <c r="S77">
        <v>0.52808919250965103</v>
      </c>
      <c r="T77">
        <v>0.54711194634437499</v>
      </c>
      <c r="U77">
        <v>0.52594072818756099</v>
      </c>
      <c r="V77">
        <v>0.51624891161918596</v>
      </c>
      <c r="W77">
        <v>0.46922714114189101</v>
      </c>
      <c r="X77">
        <v>0.46752611994743298</v>
      </c>
      <c r="Y77">
        <v>0.47697114646434702</v>
      </c>
      <c r="Z77">
        <v>0.479737362265586</v>
      </c>
      <c r="AA77">
        <v>0.48713938742876001</v>
      </c>
    </row>
    <row r="78" spans="1:27" x14ac:dyDescent="0.25">
      <c r="A78" t="s">
        <v>256</v>
      </c>
      <c r="B78" t="s">
        <v>257</v>
      </c>
      <c r="C78">
        <v>308</v>
      </c>
      <c r="D78">
        <v>0.31706730127334498</v>
      </c>
      <c r="E78">
        <v>0.30911130905151302</v>
      </c>
      <c r="F78">
        <v>0.29614846706390302</v>
      </c>
      <c r="G78">
        <v>0.31531767845153802</v>
      </c>
      <c r="H78">
        <v>0.32289600372314398</v>
      </c>
      <c r="I78">
        <v>0.32411448955535799</v>
      </c>
      <c r="J78">
        <v>0.41697555184364299</v>
      </c>
      <c r="K78">
        <v>0.42178148031234702</v>
      </c>
      <c r="L78">
        <v>0.42301154136657698</v>
      </c>
      <c r="M78">
        <v>0.42245548367500302</v>
      </c>
      <c r="N78">
        <v>0.42155829071998502</v>
      </c>
      <c r="O78">
        <v>0.396323990821838</v>
      </c>
      <c r="P78">
        <v>0.42797691822051998</v>
      </c>
      <c r="Q78">
        <v>0.40147019624710001</v>
      </c>
      <c r="R78">
        <v>0.41476513147354099</v>
      </c>
      <c r="S78">
        <v>0.34508622884750301</v>
      </c>
      <c r="T78">
        <v>0.344050455093383</v>
      </c>
      <c r="U78">
        <v>0.300281548500061</v>
      </c>
      <c r="V78">
        <v>0.30152525901794403</v>
      </c>
      <c r="W78">
        <v>0.30627667903900102</v>
      </c>
      <c r="X78">
        <v>0.31240642070770203</v>
      </c>
      <c r="Y78">
        <v>0.29349098205566398</v>
      </c>
      <c r="Z78">
        <v>0.291967272758483</v>
      </c>
      <c r="AA78">
        <v>0.29124031066894501</v>
      </c>
    </row>
    <row r="79" spans="1:27" x14ac:dyDescent="0.25">
      <c r="A79" t="s">
        <v>258</v>
      </c>
      <c r="B79" t="s">
        <v>259</v>
      </c>
      <c r="C79">
        <v>304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0.196229338645935</v>
      </c>
      <c r="O79">
        <v>0.17095978260040201</v>
      </c>
      <c r="P79">
        <v>0.11199870109558099</v>
      </c>
      <c r="Q79">
        <v>0.113118553161621</v>
      </c>
      <c r="R79">
        <v>0.113609433174133</v>
      </c>
      <c r="S79">
        <v>0.115091776847839</v>
      </c>
      <c r="T79">
        <v>0.110583567619323</v>
      </c>
      <c r="U79">
        <v>0.10715787410736</v>
      </c>
      <c r="V79">
        <v>0.11448371410369799</v>
      </c>
      <c r="W79">
        <v>0.11269826889038</v>
      </c>
      <c r="X79">
        <v>0.12256269454955999</v>
      </c>
      <c r="Y79">
        <v>0.117904710769653</v>
      </c>
      <c r="Z79">
        <v>0.124525904655456</v>
      </c>
      <c r="AA79">
        <v>0.18680615425109801</v>
      </c>
    </row>
    <row r="80" spans="1:27" x14ac:dyDescent="0.25">
      <c r="A80" t="s">
        <v>120</v>
      </c>
      <c r="B80" t="s">
        <v>121</v>
      </c>
      <c r="C80">
        <v>320</v>
      </c>
      <c r="D80">
        <v>0.702682828903198</v>
      </c>
      <c r="E80">
        <v>0.633943963050842</v>
      </c>
      <c r="F80">
        <v>0.65366678237914999</v>
      </c>
      <c r="G80">
        <v>0.66685862541198704</v>
      </c>
      <c r="H80">
        <v>0.65495932102203303</v>
      </c>
      <c r="I80">
        <v>0.66160696744918801</v>
      </c>
      <c r="J80">
        <v>0.667123639583587</v>
      </c>
      <c r="K80">
        <v>0.64704775810241699</v>
      </c>
      <c r="L80">
        <v>0.65068498849868694</v>
      </c>
      <c r="M80">
        <v>0.64279431104660001</v>
      </c>
      <c r="N80">
        <v>0.68513451814651405</v>
      </c>
      <c r="O80">
        <v>0.67058489322662296</v>
      </c>
      <c r="P80">
        <v>0.64882827997207604</v>
      </c>
      <c r="Q80">
        <v>0.62676403522491397</v>
      </c>
      <c r="R80">
        <v>0.63483124971389704</v>
      </c>
      <c r="S80">
        <v>0.63111270666122399</v>
      </c>
      <c r="T80">
        <v>0.630887579917907</v>
      </c>
      <c r="U80">
        <v>0.60900074243545499</v>
      </c>
      <c r="V80">
        <v>0.63027309179306001</v>
      </c>
      <c r="W80">
        <v>0.60763845443725495</v>
      </c>
      <c r="X80">
        <v>0.61546988487243603</v>
      </c>
      <c r="Y80">
        <v>0.58316853046417205</v>
      </c>
      <c r="Z80">
        <v>0.579109418392181</v>
      </c>
      <c r="AA80">
        <v>0.56099426746368397</v>
      </c>
    </row>
    <row r="81" spans="1:27" x14ac:dyDescent="0.25">
      <c r="A81" t="s">
        <v>73</v>
      </c>
      <c r="B81" t="s">
        <v>74</v>
      </c>
      <c r="C81">
        <v>328</v>
      </c>
      <c r="D81">
        <v>0.492318172752857</v>
      </c>
      <c r="E81">
        <v>0.49060650765895802</v>
      </c>
      <c r="F81">
        <v>0.49347695708274802</v>
      </c>
      <c r="G81">
        <v>0.43952943682670598</v>
      </c>
      <c r="H81">
        <v>0.43732765913009602</v>
      </c>
      <c r="I81">
        <v>0.46538307070732099</v>
      </c>
      <c r="J81">
        <v>0.4586091786623</v>
      </c>
      <c r="K81">
        <v>0.49056363552808702</v>
      </c>
      <c r="L81">
        <v>0.48894758000969801</v>
      </c>
      <c r="M81">
        <v>0.48566751480102499</v>
      </c>
      <c r="N81">
        <v>0.43951731324195797</v>
      </c>
      <c r="O81">
        <v>0.46165090501308398</v>
      </c>
      <c r="P81">
        <v>0.46139481365680601</v>
      </c>
      <c r="Q81">
        <v>0.45698354840278599</v>
      </c>
      <c r="R81">
        <v>0.456344574689865</v>
      </c>
      <c r="S81">
        <v>0.39447319507598799</v>
      </c>
      <c r="T81">
        <v>0.38804574012756299</v>
      </c>
      <c r="U81">
        <v>0.392304956912994</v>
      </c>
      <c r="V81">
        <v>0.40155209302902201</v>
      </c>
      <c r="W81">
        <v>0.39715955257415703</v>
      </c>
      <c r="X81">
        <v>0.45123076438903797</v>
      </c>
      <c r="Y81">
        <v>0.43665055632591199</v>
      </c>
      <c r="Z81">
        <v>0.43446552157402002</v>
      </c>
      <c r="AA81">
        <v>0.43370670676231299</v>
      </c>
    </row>
    <row r="82" spans="1:27" x14ac:dyDescent="0.25">
      <c r="A82" t="s">
        <v>260</v>
      </c>
      <c r="B82" t="s">
        <v>261</v>
      </c>
      <c r="C82">
        <v>316</v>
      </c>
      <c r="D82">
        <v>0</v>
      </c>
      <c r="E82">
        <v>0</v>
      </c>
      <c r="F82">
        <v>0</v>
      </c>
      <c r="G82">
        <v>0</v>
      </c>
      <c r="H82">
        <v>0</v>
      </c>
      <c r="I82">
        <v>0.37311803102493202</v>
      </c>
      <c r="J82">
        <v>0.350743186473846</v>
      </c>
      <c r="K82">
        <v>0.35920246839523301</v>
      </c>
      <c r="L82">
        <v>0.41378055214881798</v>
      </c>
      <c r="M82">
        <v>0.41167876720428398</v>
      </c>
      <c r="N82">
        <v>0.41974968910217197</v>
      </c>
      <c r="O82">
        <v>0.42082578539848298</v>
      </c>
      <c r="P82">
        <v>0.34169080257415702</v>
      </c>
      <c r="Q82">
        <v>0.34381647109985303</v>
      </c>
      <c r="R82">
        <v>0.34030289649963302</v>
      </c>
      <c r="S82">
        <v>0.34997334480285602</v>
      </c>
      <c r="T82">
        <v>0.34265859127044601</v>
      </c>
      <c r="U82">
        <v>0.36958097219467101</v>
      </c>
      <c r="V82">
        <v>0.36430814266204797</v>
      </c>
      <c r="W82">
        <v>0.36059485673904401</v>
      </c>
      <c r="X82">
        <v>0.323216390609741</v>
      </c>
      <c r="Y82">
        <v>0.32232674360275199</v>
      </c>
      <c r="Z82">
        <v>0.32448697090148898</v>
      </c>
      <c r="AA82">
        <v>0.33829435110092099</v>
      </c>
    </row>
    <row r="83" spans="1:27" x14ac:dyDescent="0.25">
      <c r="A83" t="s">
        <v>73</v>
      </c>
      <c r="B83" t="s">
        <v>74</v>
      </c>
      <c r="C83">
        <v>328</v>
      </c>
      <c r="D83">
        <v>0.55328270792961098</v>
      </c>
      <c r="E83">
        <v>0.47532617598771998</v>
      </c>
      <c r="F83">
        <v>0.59736395478248505</v>
      </c>
      <c r="G83">
        <v>0.61230406761169398</v>
      </c>
      <c r="H83">
        <v>0.58726386427879296</v>
      </c>
      <c r="I83">
        <v>0.61097923517227104</v>
      </c>
      <c r="J83">
        <v>0.59099318981170601</v>
      </c>
      <c r="K83">
        <v>0.64682369232177706</v>
      </c>
      <c r="L83">
        <v>0.61193735599517796</v>
      </c>
      <c r="M83">
        <v>0.62678638696670497</v>
      </c>
      <c r="N83">
        <v>0.62599620819091795</v>
      </c>
      <c r="O83">
        <v>0.59179314970970098</v>
      </c>
      <c r="P83">
        <v>0.58685650229454001</v>
      </c>
      <c r="Q83">
        <v>0.59992281198501496</v>
      </c>
      <c r="R83">
        <v>0.59132134914398105</v>
      </c>
      <c r="S83">
        <v>0.527219519019126</v>
      </c>
      <c r="T83">
        <v>0.52792826890945399</v>
      </c>
      <c r="U83">
        <v>0.50684378519654205</v>
      </c>
      <c r="V83">
        <v>0.50988814532756799</v>
      </c>
      <c r="W83">
        <v>0.53838354349136297</v>
      </c>
      <c r="X83">
        <v>0.55082088112831096</v>
      </c>
      <c r="Y83">
        <v>0.52751612067222597</v>
      </c>
      <c r="Z83">
        <v>0.52743273079395203</v>
      </c>
      <c r="AA83">
        <v>0.49458756744861598</v>
      </c>
    </row>
    <row r="84" spans="1:27" x14ac:dyDescent="0.25">
      <c r="A84" t="s">
        <v>262</v>
      </c>
      <c r="B84" t="s">
        <v>263</v>
      </c>
      <c r="C84">
        <v>344</v>
      </c>
      <c r="D84">
        <v>0.38468698263168299</v>
      </c>
      <c r="E84">
        <v>0.35978796482086101</v>
      </c>
      <c r="F84">
        <v>0.31296856403350798</v>
      </c>
      <c r="G84">
        <v>0.318215954303741</v>
      </c>
      <c r="H84">
        <v>0.31042391061782798</v>
      </c>
      <c r="I84">
        <v>0.27100439071655202</v>
      </c>
      <c r="J84">
        <v>0.23274190425872701</v>
      </c>
      <c r="K84">
        <v>0.261817550659179</v>
      </c>
      <c r="L84">
        <v>0.27919702529907198</v>
      </c>
      <c r="M84">
        <v>0.27379610538482602</v>
      </c>
      <c r="N84">
        <v>0.30685966014861998</v>
      </c>
      <c r="O84">
        <v>0.312837886810302</v>
      </c>
      <c r="P84">
        <v>0.310280776023864</v>
      </c>
      <c r="Q84">
        <v>0.29874210357665998</v>
      </c>
      <c r="R84">
        <v>0.315426337718963</v>
      </c>
      <c r="S84">
        <v>0.26935429573059</v>
      </c>
      <c r="T84">
        <v>0.29295892715454003</v>
      </c>
      <c r="U84">
        <v>0.35276832580566397</v>
      </c>
      <c r="V84">
        <v>0.33635956048965399</v>
      </c>
      <c r="W84">
        <v>0.34470988512039102</v>
      </c>
      <c r="X84">
        <v>0.54567590951919498</v>
      </c>
      <c r="Y84">
        <v>0.48866463005542699</v>
      </c>
      <c r="Z84">
        <v>0.44735807776451098</v>
      </c>
      <c r="AA84">
        <v>0.37768899202346801</v>
      </c>
    </row>
    <row r="85" spans="1:27" x14ac:dyDescent="0.25">
      <c r="A85" t="s">
        <v>264</v>
      </c>
      <c r="B85" t="s">
        <v>265</v>
      </c>
      <c r="C85">
        <v>340</v>
      </c>
      <c r="D85">
        <v>0.59407846927642805</v>
      </c>
      <c r="E85">
        <v>0.49406830705702298</v>
      </c>
      <c r="F85">
        <v>0.51571927666664097</v>
      </c>
      <c r="G85">
        <v>0.55048828721046394</v>
      </c>
      <c r="H85">
        <v>0.57597161531448304</v>
      </c>
      <c r="I85">
        <v>0.57821238636970496</v>
      </c>
      <c r="J85">
        <v>0.62465283870696997</v>
      </c>
      <c r="K85">
        <v>0.63358074426651001</v>
      </c>
      <c r="L85">
        <v>0.58740603923797596</v>
      </c>
      <c r="M85">
        <v>0.60542310476303096</v>
      </c>
      <c r="N85">
        <v>0.56163842082023596</v>
      </c>
      <c r="O85">
        <v>0.59938191771507199</v>
      </c>
      <c r="P85">
        <v>0.57808707356452904</v>
      </c>
      <c r="Q85">
        <v>0.57002311944961503</v>
      </c>
      <c r="R85">
        <v>0.587722319364547</v>
      </c>
      <c r="S85">
        <v>0.60681679248809794</v>
      </c>
      <c r="T85">
        <v>0.59455158114433204</v>
      </c>
      <c r="U85">
        <v>0.58749123215675303</v>
      </c>
      <c r="V85">
        <v>0.613127446174621</v>
      </c>
      <c r="W85">
        <v>0.60637328624725295</v>
      </c>
      <c r="X85">
        <v>0.61381323337554905</v>
      </c>
      <c r="Y85">
        <v>0.58970392346382094</v>
      </c>
      <c r="Z85">
        <v>0.62556481361389105</v>
      </c>
      <c r="AA85">
        <v>0.61040706634521402</v>
      </c>
    </row>
    <row r="86" spans="1:27" x14ac:dyDescent="0.25">
      <c r="A86" t="s">
        <v>266</v>
      </c>
      <c r="B86" t="s">
        <v>267</v>
      </c>
      <c r="C86">
        <v>191</v>
      </c>
      <c r="D86">
        <v>0.50767180994153005</v>
      </c>
      <c r="E86">
        <v>0.48642280697822499</v>
      </c>
      <c r="F86">
        <v>0.44395502209663301</v>
      </c>
      <c r="G86">
        <v>0.37423845529556199</v>
      </c>
      <c r="H86">
        <v>0.38830082416534401</v>
      </c>
      <c r="I86">
        <v>0.36264911890029899</v>
      </c>
      <c r="J86">
        <v>0.413105183839798</v>
      </c>
      <c r="K86">
        <v>0.38783414363861002</v>
      </c>
      <c r="L86">
        <v>0.37892060279846101</v>
      </c>
      <c r="M86">
        <v>0.38526961803436199</v>
      </c>
      <c r="N86">
        <v>0.37741460800170901</v>
      </c>
      <c r="O86">
        <v>0.37830727100372302</v>
      </c>
      <c r="P86">
        <v>0.37525057792663502</v>
      </c>
      <c r="Q86">
        <v>0.37862170934677097</v>
      </c>
      <c r="R86">
        <v>0.37146642208099301</v>
      </c>
      <c r="S86">
        <v>0.37617752552032402</v>
      </c>
      <c r="T86">
        <v>0.38269727230071998</v>
      </c>
      <c r="U86">
        <v>0.36916177272796602</v>
      </c>
      <c r="V86">
        <v>0.36361910104751499</v>
      </c>
      <c r="W86">
        <v>0.34130023717880198</v>
      </c>
      <c r="X86">
        <v>0.36291677951812701</v>
      </c>
      <c r="Y86">
        <v>0.378555238246917</v>
      </c>
      <c r="Z86">
        <v>0.37570344209671003</v>
      </c>
      <c r="AA86">
        <v>0.37756774425506501</v>
      </c>
    </row>
    <row r="87" spans="1:27" x14ac:dyDescent="0.25">
      <c r="A87" t="s">
        <v>268</v>
      </c>
      <c r="B87" t="s">
        <v>269</v>
      </c>
      <c r="C87">
        <v>332</v>
      </c>
      <c r="D87">
        <v>0.65133976936340299</v>
      </c>
      <c r="E87">
        <v>0.688488256931304</v>
      </c>
      <c r="F87">
        <v>0.62572489976882895</v>
      </c>
      <c r="G87">
        <v>0.75117158889770497</v>
      </c>
      <c r="H87">
        <v>0.76308462619781403</v>
      </c>
      <c r="I87">
        <v>0.89690861701965297</v>
      </c>
      <c r="J87">
        <v>0.86087958812713605</v>
      </c>
      <c r="K87">
        <v>0.77830870151519704</v>
      </c>
      <c r="L87">
        <v>0.76394560337066597</v>
      </c>
      <c r="M87">
        <v>0.77662065029144201</v>
      </c>
      <c r="N87">
        <v>0.69148602485656696</v>
      </c>
      <c r="O87">
        <v>0.688063085079193</v>
      </c>
      <c r="P87">
        <v>0.69803351163864102</v>
      </c>
      <c r="Q87">
        <v>0.65761853456497099</v>
      </c>
      <c r="R87">
        <v>0.62620307207107495</v>
      </c>
      <c r="S87">
        <v>0.628725457191467</v>
      </c>
      <c r="T87">
        <v>0.63431301116943295</v>
      </c>
      <c r="U87">
        <v>0.649109494686126</v>
      </c>
      <c r="V87">
        <v>0.63521546125411898</v>
      </c>
      <c r="W87">
        <v>0.62803523540496797</v>
      </c>
      <c r="X87">
        <v>0.67752494812011699</v>
      </c>
      <c r="Y87">
        <v>0.70549573898315399</v>
      </c>
      <c r="Z87">
        <v>0.72561988830566404</v>
      </c>
      <c r="AA87">
        <v>0.78125913143157899</v>
      </c>
    </row>
    <row r="88" spans="1:27" x14ac:dyDescent="0.25">
      <c r="A88" t="s">
        <v>270</v>
      </c>
      <c r="B88" t="s">
        <v>271</v>
      </c>
      <c r="C88">
        <v>348</v>
      </c>
      <c r="D88">
        <v>0.29866220951080302</v>
      </c>
      <c r="E88">
        <v>0.25611927509307802</v>
      </c>
      <c r="F88">
        <v>0.31631141901016202</v>
      </c>
      <c r="G88">
        <v>0.24786555767059301</v>
      </c>
      <c r="H88">
        <v>0.27362720966339099</v>
      </c>
      <c r="I88">
        <v>0.334340476989746</v>
      </c>
      <c r="J88">
        <v>0.29937992095947202</v>
      </c>
      <c r="K88">
        <v>0.30286477804183898</v>
      </c>
      <c r="L88">
        <v>0.35058065652847198</v>
      </c>
      <c r="M88">
        <v>0.34994722604751499</v>
      </c>
      <c r="N88">
        <v>0.39263674020767197</v>
      </c>
      <c r="O88">
        <v>0.362843251228332</v>
      </c>
      <c r="P88">
        <v>0.35134918689727701</v>
      </c>
      <c r="Q88">
        <v>0.36484104394912698</v>
      </c>
      <c r="R88">
        <v>0.34067077636718701</v>
      </c>
      <c r="S88">
        <v>0.36601903438568101</v>
      </c>
      <c r="T88">
        <v>0.35244150161743099</v>
      </c>
      <c r="U88">
        <v>0.37132381200790399</v>
      </c>
      <c r="V88">
        <v>0.34076014757156298</v>
      </c>
      <c r="W88">
        <v>0.35251646041870099</v>
      </c>
      <c r="X88">
        <v>0.34763568639755199</v>
      </c>
      <c r="Y88">
        <v>0.33260457515716502</v>
      </c>
      <c r="Z88">
        <v>0.34030724763870202</v>
      </c>
      <c r="AA88">
        <v>0.37280974388122501</v>
      </c>
    </row>
    <row r="89" spans="1:27" x14ac:dyDescent="0.25">
      <c r="A89" t="s">
        <v>76</v>
      </c>
      <c r="B89" t="s">
        <v>77</v>
      </c>
      <c r="C89">
        <v>360</v>
      </c>
      <c r="D89">
        <v>0.72627582550048797</v>
      </c>
      <c r="E89">
        <v>0.84633412361145</v>
      </c>
      <c r="F89">
        <v>0.89904012680053702</v>
      </c>
      <c r="G89">
        <v>0.81664884090423495</v>
      </c>
      <c r="H89">
        <v>0.91907896995544403</v>
      </c>
      <c r="I89">
        <v>0.881721115112304</v>
      </c>
      <c r="J89">
        <v>0.80363519191741895</v>
      </c>
      <c r="K89">
        <v>0.78353338241577097</v>
      </c>
      <c r="L89">
        <v>0.73961315155029295</v>
      </c>
      <c r="M89">
        <v>0.71135830879211404</v>
      </c>
      <c r="N89">
        <v>0.650230729579925</v>
      </c>
      <c r="O89">
        <v>0.67078323364257797</v>
      </c>
      <c r="P89">
        <v>0.65402283668518002</v>
      </c>
      <c r="Q89">
        <v>0.61865255832672095</v>
      </c>
      <c r="R89">
        <v>0.60385292768478305</v>
      </c>
      <c r="S89">
        <v>0.58336480855941697</v>
      </c>
      <c r="T89">
        <v>0.62399126291274998</v>
      </c>
      <c r="U89">
        <v>0.57593994736671394</v>
      </c>
      <c r="V89">
        <v>0.600987780094146</v>
      </c>
      <c r="W89">
        <v>0.61041548252105704</v>
      </c>
      <c r="X89">
        <v>0.60043133497238099</v>
      </c>
      <c r="Y89">
        <v>0.59246453642845098</v>
      </c>
      <c r="Z89">
        <v>0.60629343986511197</v>
      </c>
      <c r="AA89">
        <v>0.58788477182388299</v>
      </c>
    </row>
    <row r="90" spans="1:27" x14ac:dyDescent="0.25">
      <c r="A90" t="s">
        <v>26</v>
      </c>
      <c r="B90" t="s">
        <v>27</v>
      </c>
      <c r="C90">
        <v>699</v>
      </c>
      <c r="D90">
        <v>0.69451682567596396</v>
      </c>
      <c r="E90">
        <v>0.74016425609588599</v>
      </c>
      <c r="F90">
        <v>0.70024151802062895</v>
      </c>
      <c r="G90">
        <v>0.74213299751281703</v>
      </c>
      <c r="H90">
        <v>0.80199940204620301</v>
      </c>
      <c r="I90">
        <v>0.75608658790588301</v>
      </c>
      <c r="J90">
        <v>0.70277609825134202</v>
      </c>
      <c r="K90">
        <v>0.71303684711456194</v>
      </c>
      <c r="L90">
        <v>0.73085916042327803</v>
      </c>
      <c r="M90">
        <v>0.72194147109985296</v>
      </c>
      <c r="N90">
        <v>0.77110958099365201</v>
      </c>
      <c r="O90">
        <v>0.755596899986267</v>
      </c>
      <c r="P90">
        <v>0.76535906791687003</v>
      </c>
      <c r="Q90">
        <v>0.75786197185516302</v>
      </c>
      <c r="R90">
        <v>0.74583482742309504</v>
      </c>
      <c r="S90">
        <v>0.69958239793777399</v>
      </c>
      <c r="T90">
        <v>0.69095470905303902</v>
      </c>
      <c r="U90">
        <v>0.69208530187606798</v>
      </c>
      <c r="V90">
        <v>0.65481981039047199</v>
      </c>
      <c r="W90">
        <v>0.69954103231429998</v>
      </c>
      <c r="X90">
        <v>0.65936812162399205</v>
      </c>
      <c r="Y90">
        <v>0.66822723150253205</v>
      </c>
      <c r="Z90">
        <v>0.63839958906173699</v>
      </c>
      <c r="AA90">
        <v>0.61372163295745796</v>
      </c>
    </row>
    <row r="91" spans="1:27" x14ac:dyDescent="0.25">
      <c r="A91" t="s">
        <v>272</v>
      </c>
      <c r="B91" t="s">
        <v>273</v>
      </c>
      <c r="C91">
        <v>372</v>
      </c>
      <c r="D91">
        <v>0.23130927085876399</v>
      </c>
      <c r="E91">
        <v>0.197417998313903</v>
      </c>
      <c r="F91">
        <v>0.18317997455596899</v>
      </c>
      <c r="G91">
        <v>0.19915664196014399</v>
      </c>
      <c r="H91">
        <v>0.23030846118927001</v>
      </c>
      <c r="I91">
        <v>0.26583485603332502</v>
      </c>
      <c r="J91">
        <v>0.24026663303375201</v>
      </c>
      <c r="K91">
        <v>0.26151788234710599</v>
      </c>
      <c r="L91">
        <v>0.25696146488189697</v>
      </c>
      <c r="M91">
        <v>0.26262512207031202</v>
      </c>
      <c r="N91">
        <v>0.288526797294616</v>
      </c>
      <c r="O91">
        <v>0.295966935157775</v>
      </c>
      <c r="P91">
        <v>0.310200214385986</v>
      </c>
      <c r="Q91">
        <v>0.31178545951843201</v>
      </c>
      <c r="R91">
        <v>0.31978485584258998</v>
      </c>
      <c r="S91">
        <v>0.28940176963806102</v>
      </c>
      <c r="T91">
        <v>0.32093348503112701</v>
      </c>
      <c r="U91">
        <v>0.33323006629943802</v>
      </c>
      <c r="V91">
        <v>0.301318264007568</v>
      </c>
      <c r="W91">
        <v>0.29776635169982901</v>
      </c>
      <c r="X91">
        <v>0.30813934803009002</v>
      </c>
      <c r="Y91">
        <v>0.30691078901290803</v>
      </c>
      <c r="Z91">
        <v>0.33129371404647801</v>
      </c>
      <c r="AA91">
        <v>0.32362209558486899</v>
      </c>
    </row>
    <row r="92" spans="1:27" x14ac:dyDescent="0.25">
      <c r="A92" t="s">
        <v>78</v>
      </c>
      <c r="B92" t="s">
        <v>79</v>
      </c>
      <c r="C92">
        <v>364</v>
      </c>
      <c r="D92">
        <v>0.56492474079132005</v>
      </c>
      <c r="E92">
        <v>0.63867821693420401</v>
      </c>
      <c r="F92">
        <v>0.64550967216491695</v>
      </c>
      <c r="G92">
        <v>0.654688119888305</v>
      </c>
      <c r="H92">
        <v>0.65594663619995097</v>
      </c>
      <c r="I92">
        <v>0.65236486196517895</v>
      </c>
      <c r="J92">
        <v>0.65654777288436805</v>
      </c>
      <c r="K92">
        <v>0.70816800594329798</v>
      </c>
      <c r="L92">
        <v>0.686328089237213</v>
      </c>
      <c r="M92">
        <v>0.687974941730499</v>
      </c>
      <c r="N92">
        <v>0.81284840106964096</v>
      </c>
      <c r="O92">
        <v>0.82611837387084897</v>
      </c>
      <c r="P92">
        <v>0.78435354232788002</v>
      </c>
      <c r="Q92">
        <v>0.76478521823882994</v>
      </c>
      <c r="R92">
        <v>0.749937319755554</v>
      </c>
      <c r="S92">
        <v>0.67499753236770599</v>
      </c>
      <c r="T92">
        <v>0.68496937751770004</v>
      </c>
      <c r="U92">
        <v>0.66280412673950195</v>
      </c>
      <c r="V92">
        <v>0.68676574230193999</v>
      </c>
      <c r="W92">
        <v>0.76842885017395002</v>
      </c>
      <c r="X92">
        <v>0.84229307174682599</v>
      </c>
      <c r="Y92">
        <v>0.83983240127563397</v>
      </c>
      <c r="Z92">
        <v>0.81687691211700397</v>
      </c>
      <c r="AA92">
        <v>0.81728782653808596</v>
      </c>
    </row>
    <row r="93" spans="1:27" x14ac:dyDescent="0.25">
      <c r="A93" t="s">
        <v>274</v>
      </c>
      <c r="B93" t="s">
        <v>275</v>
      </c>
      <c r="C93">
        <v>368</v>
      </c>
      <c r="D93">
        <v>0.86347532272338801</v>
      </c>
      <c r="E93">
        <v>0.80676000118255597</v>
      </c>
      <c r="F93">
        <v>0.84652855396270699</v>
      </c>
      <c r="G93">
        <v>0.82025735378265296</v>
      </c>
      <c r="H93">
        <v>0.97864904403686503</v>
      </c>
      <c r="I93">
        <v>1</v>
      </c>
      <c r="J93">
        <v>1</v>
      </c>
      <c r="K93">
        <v>1</v>
      </c>
      <c r="L93">
        <v>1</v>
      </c>
      <c r="M93">
        <v>0.99337930679321196</v>
      </c>
      <c r="N93">
        <v>0.934941577911377</v>
      </c>
      <c r="O93">
        <v>0.94785342216491697</v>
      </c>
      <c r="P93">
        <v>0.86939671039581301</v>
      </c>
      <c r="Q93">
        <v>0.88681004047393797</v>
      </c>
      <c r="R93">
        <v>0.90227808952331501</v>
      </c>
      <c r="S93">
        <v>0.99606757164001403</v>
      </c>
      <c r="T93">
        <v>0.95015592575073204</v>
      </c>
      <c r="U93">
        <v>0.96066660881042398</v>
      </c>
      <c r="V93">
        <v>0.959189653396606</v>
      </c>
      <c r="W93">
        <v>1</v>
      </c>
      <c r="X93">
        <v>1</v>
      </c>
      <c r="Y93">
        <v>0.99493808746337797</v>
      </c>
      <c r="Z93">
        <v>0.97691187858581496</v>
      </c>
      <c r="AA93">
        <v>0.99478492736816404</v>
      </c>
    </row>
    <row r="94" spans="1:27" x14ac:dyDescent="0.25">
      <c r="A94" t="s">
        <v>276</v>
      </c>
      <c r="B94" t="s">
        <v>277</v>
      </c>
      <c r="C94">
        <v>352</v>
      </c>
      <c r="D94">
        <v>0.234959602355957</v>
      </c>
      <c r="E94">
        <v>0.22457892894744799</v>
      </c>
      <c r="F94">
        <v>0.18493387699127101</v>
      </c>
      <c r="G94">
        <v>0.17594149112701399</v>
      </c>
      <c r="H94">
        <v>0.196553564071655</v>
      </c>
      <c r="I94">
        <v>0.208599066734313</v>
      </c>
      <c r="J94">
        <v>0.21106057167053199</v>
      </c>
      <c r="K94">
        <v>0.20923469066619799</v>
      </c>
      <c r="L94">
        <v>0.20288116931915201</v>
      </c>
      <c r="M94">
        <v>0.256995224952697</v>
      </c>
      <c r="N94">
        <v>0.26182255744934002</v>
      </c>
      <c r="O94">
        <v>0.29554927349090498</v>
      </c>
      <c r="P94">
        <v>0.25119805335998502</v>
      </c>
      <c r="Q94">
        <v>0.250993585586547</v>
      </c>
      <c r="R94">
        <v>0.242573261260986</v>
      </c>
      <c r="S94">
        <v>0.250605082511901</v>
      </c>
      <c r="T94">
        <v>0.240303802490234</v>
      </c>
      <c r="U94">
        <v>0.23068225383758501</v>
      </c>
      <c r="V94">
        <v>0.23246300220489499</v>
      </c>
      <c r="W94">
        <v>0.22108457088470401</v>
      </c>
      <c r="X94">
        <v>0.176070404052734</v>
      </c>
      <c r="Y94">
        <v>0.225012469291687</v>
      </c>
      <c r="Z94">
        <v>0.225564265251159</v>
      </c>
      <c r="AA94">
        <v>0.24741294384002599</v>
      </c>
    </row>
    <row r="95" spans="1:27" x14ac:dyDescent="0.25">
      <c r="A95" t="s">
        <v>278</v>
      </c>
      <c r="B95" t="s">
        <v>279</v>
      </c>
      <c r="C95">
        <v>376</v>
      </c>
      <c r="D95">
        <v>0.73023724555969205</v>
      </c>
      <c r="E95">
        <v>0.72454290390014597</v>
      </c>
      <c r="F95">
        <v>0.70839824676513596</v>
      </c>
      <c r="G95">
        <v>0.792427659034729</v>
      </c>
      <c r="H95">
        <v>0.80375688076019203</v>
      </c>
      <c r="I95">
        <v>0.76453626155853205</v>
      </c>
      <c r="J95">
        <v>0.74950454235076902</v>
      </c>
      <c r="K95">
        <v>0.75185775756835904</v>
      </c>
      <c r="L95">
        <v>0.75040657520294096</v>
      </c>
      <c r="M95">
        <v>0.76462039947509697</v>
      </c>
      <c r="N95">
        <v>0.82504212856292702</v>
      </c>
      <c r="O95">
        <v>0.76823034286499003</v>
      </c>
      <c r="P95">
        <v>0.74026360511779699</v>
      </c>
      <c r="Q95">
        <v>0.71578087806701596</v>
      </c>
      <c r="R95">
        <v>0.72025694847106903</v>
      </c>
      <c r="S95">
        <v>0.70794706344604497</v>
      </c>
      <c r="T95">
        <v>0.71956346035003604</v>
      </c>
      <c r="U95">
        <v>0.65987344980239804</v>
      </c>
      <c r="V95">
        <v>0.67898111343383705</v>
      </c>
      <c r="W95">
        <v>0.68362132310867296</v>
      </c>
      <c r="X95">
        <v>0.66311208009719802</v>
      </c>
      <c r="Y95">
        <v>0.67756212949752803</v>
      </c>
      <c r="Z95">
        <v>0.72445650100708003</v>
      </c>
      <c r="AA95">
        <v>0.75706319808959899</v>
      </c>
    </row>
    <row r="96" spans="1:27" x14ac:dyDescent="0.25">
      <c r="A96" t="s">
        <v>280</v>
      </c>
      <c r="B96" t="s">
        <v>281</v>
      </c>
      <c r="C96">
        <v>380</v>
      </c>
      <c r="D96">
        <v>0.277922916412353</v>
      </c>
      <c r="E96">
        <v>0.26145954132080002</v>
      </c>
      <c r="F96">
        <v>0.31666611433029102</v>
      </c>
      <c r="G96">
        <v>0.332314038276672</v>
      </c>
      <c r="H96">
        <v>0.41370233297348002</v>
      </c>
      <c r="I96">
        <v>0.44614846110343898</v>
      </c>
      <c r="J96">
        <v>0.40217689275741503</v>
      </c>
      <c r="K96">
        <v>0.39385324716567899</v>
      </c>
      <c r="L96">
        <v>0.41060599088668798</v>
      </c>
      <c r="M96">
        <v>0.39049115180969202</v>
      </c>
      <c r="N96">
        <v>0.43061882257461498</v>
      </c>
      <c r="O96">
        <v>0.405215263366699</v>
      </c>
      <c r="P96">
        <v>0.39975851774215698</v>
      </c>
      <c r="Q96">
        <v>0.39835649728775002</v>
      </c>
      <c r="R96">
        <v>0.40090016126632599</v>
      </c>
      <c r="S96">
        <v>0.408366918563842</v>
      </c>
      <c r="T96">
        <v>0.42734856009483302</v>
      </c>
      <c r="U96">
        <v>0.42881331443786602</v>
      </c>
      <c r="V96">
        <v>0.441418069601059</v>
      </c>
      <c r="W96">
        <v>0.43477209806442202</v>
      </c>
      <c r="X96">
        <v>0.423791909217834</v>
      </c>
      <c r="Y96">
        <v>0.42014092803001402</v>
      </c>
      <c r="Z96">
        <v>0.38991721868515</v>
      </c>
      <c r="AA96">
        <v>0.41729892492294302</v>
      </c>
    </row>
    <row r="97" spans="1:27" x14ac:dyDescent="0.25">
      <c r="A97" t="s">
        <v>282</v>
      </c>
      <c r="B97" t="s">
        <v>283</v>
      </c>
      <c r="C97">
        <v>388</v>
      </c>
      <c r="D97">
        <v>0.47795414626598298</v>
      </c>
      <c r="E97">
        <v>0.48333837091922699</v>
      </c>
      <c r="F97">
        <v>0.46272070407867399</v>
      </c>
      <c r="G97">
        <v>0.54164590537547996</v>
      </c>
      <c r="H97">
        <v>0.57690495848655698</v>
      </c>
      <c r="I97">
        <v>0.56913371086120601</v>
      </c>
      <c r="J97">
        <v>0.55974746942520104</v>
      </c>
      <c r="K97">
        <v>0.56403273344039895</v>
      </c>
      <c r="L97">
        <v>0.55120741724967903</v>
      </c>
      <c r="M97">
        <v>0.56145994663238497</v>
      </c>
      <c r="N97">
        <v>0.57276353836059501</v>
      </c>
      <c r="O97">
        <v>0.58590829372405995</v>
      </c>
      <c r="P97">
        <v>0.51259666681289595</v>
      </c>
      <c r="Q97">
        <v>0.475898377597332</v>
      </c>
      <c r="R97">
        <v>0.46352512538432999</v>
      </c>
      <c r="S97">
        <v>0.49510149359702998</v>
      </c>
      <c r="T97">
        <v>0.48280685544013902</v>
      </c>
      <c r="U97">
        <v>0.44090631604194602</v>
      </c>
      <c r="V97">
        <v>0.44033949375152498</v>
      </c>
      <c r="W97">
        <v>0.41522965431213299</v>
      </c>
      <c r="X97">
        <v>0.42235289216041499</v>
      </c>
      <c r="Y97">
        <v>0.44827230572700499</v>
      </c>
      <c r="Z97">
        <v>0.45641706883907301</v>
      </c>
      <c r="AA97">
        <v>0.424050730466842</v>
      </c>
    </row>
    <row r="98" spans="1:27" x14ac:dyDescent="0.25">
      <c r="A98" t="s">
        <v>284</v>
      </c>
      <c r="B98" t="s">
        <v>285</v>
      </c>
      <c r="C98">
        <v>400</v>
      </c>
      <c r="D98">
        <v>0.50899570286273899</v>
      </c>
      <c r="E98">
        <v>0.48495747596025401</v>
      </c>
      <c r="F98">
        <v>0.49995805987564301</v>
      </c>
      <c r="G98">
        <v>0.591354888677597</v>
      </c>
      <c r="H98">
        <v>0.51474027633666997</v>
      </c>
      <c r="I98">
        <v>0.54695177674293505</v>
      </c>
      <c r="J98">
        <v>0.52658587694168002</v>
      </c>
      <c r="K98">
        <v>0.652463507652282</v>
      </c>
      <c r="L98">
        <v>0.56014835834503096</v>
      </c>
      <c r="M98">
        <v>0.57414280176162702</v>
      </c>
      <c r="N98">
        <v>0.57129141092300395</v>
      </c>
      <c r="O98">
        <v>0.56249850392341605</v>
      </c>
      <c r="P98">
        <v>0.60271245241165095</v>
      </c>
      <c r="Q98">
        <v>0.60479552745818999</v>
      </c>
      <c r="R98">
        <v>0.62126305103302004</v>
      </c>
      <c r="S98">
        <v>0.60800510644912698</v>
      </c>
      <c r="T98">
        <v>0.621372973918914</v>
      </c>
      <c r="U98">
        <v>0.59924924969673099</v>
      </c>
      <c r="V98">
        <v>0.58698080778121897</v>
      </c>
      <c r="W98">
        <v>0.57595676183700495</v>
      </c>
      <c r="X98">
        <v>0.55488792061805703</v>
      </c>
      <c r="Y98">
        <v>0.55357632637023901</v>
      </c>
      <c r="Z98">
        <v>0.56315867900848304</v>
      </c>
      <c r="AA98">
        <v>0.55926153659820499</v>
      </c>
    </row>
    <row r="99" spans="1:27" x14ac:dyDescent="0.25">
      <c r="A99" t="s">
        <v>286</v>
      </c>
      <c r="B99" t="s">
        <v>287</v>
      </c>
      <c r="C99">
        <v>392</v>
      </c>
      <c r="D99">
        <v>0.26762204170227</v>
      </c>
      <c r="E99">
        <v>0.25046503543853699</v>
      </c>
      <c r="F99">
        <v>0.26048946380615201</v>
      </c>
      <c r="G99">
        <v>0.26479549407958902</v>
      </c>
      <c r="H99">
        <v>0.294575977325439</v>
      </c>
      <c r="I99">
        <v>0.29433693885803203</v>
      </c>
      <c r="J99">
        <v>0.29284610748291001</v>
      </c>
      <c r="K99">
        <v>0.27233309745788498</v>
      </c>
      <c r="L99">
        <v>0.29792509078979401</v>
      </c>
      <c r="M99">
        <v>0.321074950695037</v>
      </c>
      <c r="N99">
        <v>0.30474961996078398</v>
      </c>
      <c r="O99">
        <v>0.32412936687469401</v>
      </c>
      <c r="P99">
        <v>0.30098160505294802</v>
      </c>
      <c r="Q99">
        <v>0.31031142473220802</v>
      </c>
      <c r="R99">
        <v>0.29617161750793403</v>
      </c>
      <c r="S99">
        <v>0.30628052949905299</v>
      </c>
      <c r="T99">
        <v>0.28915588855743402</v>
      </c>
      <c r="U99">
        <v>0.30636219978332502</v>
      </c>
      <c r="V99">
        <v>0.27997469902038502</v>
      </c>
      <c r="W99">
        <v>0.29252827167510898</v>
      </c>
      <c r="X99">
        <v>0.29606099128723101</v>
      </c>
      <c r="Y99">
        <v>0.29478662014007501</v>
      </c>
      <c r="Z99">
        <v>0.29692871570587098</v>
      </c>
      <c r="AA99">
        <v>0.28521780967712401</v>
      </c>
    </row>
    <row r="100" spans="1:27" x14ac:dyDescent="0.25">
      <c r="A100" t="s">
        <v>80</v>
      </c>
      <c r="B100" t="s">
        <v>81</v>
      </c>
      <c r="C100">
        <v>398</v>
      </c>
      <c r="D100">
        <v>0.57349224090576101</v>
      </c>
      <c r="E100">
        <v>0.46112323403358402</v>
      </c>
      <c r="F100">
        <v>0.48198193162679598</v>
      </c>
      <c r="G100">
        <v>0.42829016447067197</v>
      </c>
      <c r="H100">
        <v>0.42874801754951403</v>
      </c>
      <c r="I100">
        <v>0.48592240512370999</v>
      </c>
      <c r="J100">
        <v>0.46187363266944798</v>
      </c>
      <c r="K100">
        <v>0.45841243863105702</v>
      </c>
      <c r="L100">
        <v>0.37040064334869299</v>
      </c>
      <c r="M100">
        <v>0.37467230558395298</v>
      </c>
      <c r="N100">
        <v>0.34463675022125201</v>
      </c>
      <c r="O100">
        <v>0.39540563821792601</v>
      </c>
      <c r="P100">
        <v>0.56771411299705499</v>
      </c>
      <c r="Q100">
        <v>0.58169100284576403</v>
      </c>
      <c r="R100">
        <v>0.58049477934837301</v>
      </c>
      <c r="S100">
        <v>0.49279636889696099</v>
      </c>
      <c r="T100">
        <v>0.50767061486840204</v>
      </c>
      <c r="U100">
        <v>0.49970740531571201</v>
      </c>
      <c r="V100">
        <v>0.49512554109096502</v>
      </c>
      <c r="W100">
        <v>0.51053976267576195</v>
      </c>
      <c r="X100">
        <v>0.53359597623348198</v>
      </c>
      <c r="Y100">
        <v>0.55152605772018404</v>
      </c>
      <c r="Z100">
        <v>0.54626550376415195</v>
      </c>
      <c r="AA100">
        <v>0.57136668562889104</v>
      </c>
    </row>
    <row r="101" spans="1:27" x14ac:dyDescent="0.25">
      <c r="A101" t="s">
        <v>82</v>
      </c>
      <c r="B101" t="s">
        <v>83</v>
      </c>
      <c r="C101">
        <v>404</v>
      </c>
      <c r="D101">
        <v>0.63128572702407804</v>
      </c>
      <c r="E101">
        <v>0.68153877258300699</v>
      </c>
      <c r="F101">
        <v>0.71367053985595696</v>
      </c>
      <c r="G101">
        <v>0.73760280609130802</v>
      </c>
      <c r="H101">
        <v>0.75277378559112496</v>
      </c>
      <c r="I101">
        <v>0.71747095584869303</v>
      </c>
      <c r="J101">
        <v>0.75010118484497001</v>
      </c>
      <c r="K101">
        <v>0.72539665699005096</v>
      </c>
      <c r="L101">
        <v>0.76108844280242904</v>
      </c>
      <c r="M101">
        <v>0.778723073005676</v>
      </c>
      <c r="N101">
        <v>0.78511612415313703</v>
      </c>
      <c r="O101">
        <v>0.73310470581054599</v>
      </c>
      <c r="P101">
        <v>0.74895815849304204</v>
      </c>
      <c r="Q101">
        <v>0.76468825340270996</v>
      </c>
      <c r="R101">
        <v>0.73338618278503398</v>
      </c>
      <c r="S101">
        <v>0.75644943714141799</v>
      </c>
      <c r="T101">
        <v>0.74826958179473801</v>
      </c>
      <c r="U101">
        <v>0.77089130878448398</v>
      </c>
      <c r="V101">
        <v>0.72568767070770201</v>
      </c>
      <c r="W101">
        <v>0.73593842983245805</v>
      </c>
      <c r="X101">
        <v>0.72114720344543404</v>
      </c>
      <c r="Y101">
        <v>0.70144536495208698</v>
      </c>
      <c r="Z101">
        <v>0.70648283958434999</v>
      </c>
      <c r="AA101">
        <v>0.68861744403839098</v>
      </c>
    </row>
    <row r="102" spans="1:27" x14ac:dyDescent="0.25">
      <c r="A102" t="s">
        <v>288</v>
      </c>
      <c r="B102" t="s">
        <v>289</v>
      </c>
      <c r="C102">
        <v>417</v>
      </c>
      <c r="D102">
        <v>0.53486792445182796</v>
      </c>
      <c r="E102">
        <v>0.53329549431800805</v>
      </c>
      <c r="F102">
        <v>0.53650695383548697</v>
      </c>
      <c r="G102">
        <v>0.62294611930847099</v>
      </c>
      <c r="H102">
        <v>0.71989834308624201</v>
      </c>
      <c r="I102">
        <v>0.73669338226318304</v>
      </c>
      <c r="J102">
        <v>0.73488519191741897</v>
      </c>
      <c r="K102">
        <v>0.77711415290832497</v>
      </c>
      <c r="L102">
        <v>0.69805209636688204</v>
      </c>
      <c r="M102">
        <v>0.61346048116683904</v>
      </c>
      <c r="N102">
        <v>0.62459387779235798</v>
      </c>
      <c r="O102">
        <v>0.70793046951293903</v>
      </c>
      <c r="P102">
        <v>0.719606137275695</v>
      </c>
      <c r="Q102">
        <v>0.68225027322769105</v>
      </c>
      <c r="R102">
        <v>0.68235476016998198</v>
      </c>
      <c r="S102">
        <v>0.66092313528060898</v>
      </c>
      <c r="T102">
        <v>0.67648593187332096</v>
      </c>
      <c r="U102">
        <v>0.63040393590927102</v>
      </c>
      <c r="V102">
        <v>0.57258675694465599</v>
      </c>
      <c r="W102">
        <v>0.60591162443160995</v>
      </c>
      <c r="X102">
        <v>0.55323844552040102</v>
      </c>
      <c r="Y102">
        <v>0.59123759865760805</v>
      </c>
      <c r="Z102">
        <v>0.59343122243881197</v>
      </c>
      <c r="AA102">
        <v>0.60931581258773804</v>
      </c>
    </row>
    <row r="103" spans="1:27" x14ac:dyDescent="0.25">
      <c r="A103" t="s">
        <v>290</v>
      </c>
      <c r="B103" t="s">
        <v>291</v>
      </c>
      <c r="C103">
        <v>116</v>
      </c>
      <c r="D103">
        <v>0.72091062068939205</v>
      </c>
      <c r="E103">
        <v>0.75298583507537797</v>
      </c>
      <c r="F103">
        <v>0.65520613193511901</v>
      </c>
      <c r="G103">
        <v>0.64443306922912602</v>
      </c>
      <c r="H103">
        <v>0.63040170669555595</v>
      </c>
      <c r="I103">
        <v>0.58154965639114298</v>
      </c>
      <c r="J103">
        <v>0.57878309488296498</v>
      </c>
      <c r="K103">
        <v>0.569195836782455</v>
      </c>
      <c r="L103">
        <v>0.57272126078605601</v>
      </c>
      <c r="M103">
        <v>0.55973818302154499</v>
      </c>
      <c r="N103">
        <v>0.61207476854324305</v>
      </c>
      <c r="O103">
        <v>0.600196886062622</v>
      </c>
      <c r="P103">
        <v>0.56088393330574005</v>
      </c>
      <c r="Q103">
        <v>0.52071544080972598</v>
      </c>
      <c r="R103">
        <v>0.52728722989559096</v>
      </c>
      <c r="S103">
        <v>0.49536503963172401</v>
      </c>
      <c r="T103">
        <v>0.48733037114143302</v>
      </c>
      <c r="U103">
        <v>0.45876183807849802</v>
      </c>
      <c r="V103">
        <v>0.48129820227622899</v>
      </c>
      <c r="W103">
        <v>0.47783774733543299</v>
      </c>
      <c r="X103">
        <v>0.515106277167797</v>
      </c>
      <c r="Y103">
        <v>0.54181772470474199</v>
      </c>
      <c r="Z103">
        <v>0.52631463110446897</v>
      </c>
      <c r="AA103">
        <v>0.50723448917269698</v>
      </c>
    </row>
    <row r="104" spans="1:27" x14ac:dyDescent="0.25">
      <c r="A104" t="s">
        <v>292</v>
      </c>
      <c r="B104" t="s">
        <v>293</v>
      </c>
      <c r="C104">
        <v>296</v>
      </c>
      <c r="D104">
        <v>0</v>
      </c>
      <c r="E104">
        <v>0</v>
      </c>
      <c r="F104">
        <v>0</v>
      </c>
      <c r="G104">
        <v>0</v>
      </c>
      <c r="H104">
        <v>0.26604294776916498</v>
      </c>
      <c r="I104">
        <v>0.26861126422881998</v>
      </c>
      <c r="J104">
        <v>0.22301454544067301</v>
      </c>
      <c r="K104">
        <v>0.23006918430328299</v>
      </c>
      <c r="L104">
        <v>0.231596851348876</v>
      </c>
      <c r="M104">
        <v>0.232305574417114</v>
      </c>
      <c r="N104">
        <v>0.219477868080139</v>
      </c>
      <c r="O104">
        <v>0.215453672409057</v>
      </c>
      <c r="P104">
        <v>0.239502334594726</v>
      </c>
      <c r="Q104">
        <v>0.24192976951599099</v>
      </c>
      <c r="R104">
        <v>0.24321479797363199</v>
      </c>
      <c r="S104">
        <v>0.339626836776733</v>
      </c>
      <c r="T104">
        <v>0.33570275306701602</v>
      </c>
      <c r="U104">
        <v>0.33061473369598299</v>
      </c>
      <c r="V104">
        <v>0.32891300916671701</v>
      </c>
      <c r="W104">
        <v>0.300281941890716</v>
      </c>
      <c r="X104">
        <v>0.275153398513793</v>
      </c>
      <c r="Y104">
        <v>0.26725347042083702</v>
      </c>
      <c r="Z104">
        <v>0.27221782207488998</v>
      </c>
      <c r="AA104">
        <v>0.27679467201232899</v>
      </c>
    </row>
    <row r="105" spans="1:27" x14ac:dyDescent="0.25">
      <c r="A105" t="s">
        <v>294</v>
      </c>
      <c r="B105" t="s">
        <v>295</v>
      </c>
      <c r="C105">
        <v>659</v>
      </c>
      <c r="D105">
        <v>0</v>
      </c>
      <c r="E105">
        <v>0</v>
      </c>
      <c r="F105">
        <v>0</v>
      </c>
      <c r="G105">
        <v>0</v>
      </c>
      <c r="H105">
        <v>0.26604294776916498</v>
      </c>
      <c r="I105">
        <v>0.22732806205749501</v>
      </c>
      <c r="J105">
        <v>0.243575119972229</v>
      </c>
      <c r="K105">
        <v>0.25832266807556098</v>
      </c>
      <c r="L105">
        <v>0.339465963840484</v>
      </c>
      <c r="M105">
        <v>0.315913641452789</v>
      </c>
      <c r="N105">
        <v>0.28166949748992898</v>
      </c>
      <c r="O105">
        <v>0.29277756214141798</v>
      </c>
      <c r="P105">
        <v>0.30848234891891402</v>
      </c>
      <c r="Q105">
        <v>0.30484238862991297</v>
      </c>
      <c r="R105">
        <v>0.308227324485778</v>
      </c>
      <c r="S105">
        <v>0.38550236225128098</v>
      </c>
      <c r="T105">
        <v>0.38705649375915502</v>
      </c>
      <c r="U105">
        <v>0.37863891124725302</v>
      </c>
      <c r="V105">
        <v>0.37429027557373001</v>
      </c>
      <c r="W105">
        <v>0.36455543041229199</v>
      </c>
      <c r="X105">
        <v>0.35984041690826402</v>
      </c>
      <c r="Y105">
        <v>0.31409901380538902</v>
      </c>
      <c r="Z105">
        <v>0.31009399890899603</v>
      </c>
      <c r="AA105">
        <v>0.31122754812240599</v>
      </c>
    </row>
    <row r="106" spans="1:27" x14ac:dyDescent="0.25">
      <c r="A106" t="s">
        <v>296</v>
      </c>
      <c r="B106" t="s">
        <v>31</v>
      </c>
      <c r="C106">
        <v>410</v>
      </c>
      <c r="D106">
        <v>0.38664571046829199</v>
      </c>
      <c r="E106">
        <v>0.39722545146942101</v>
      </c>
      <c r="F106">
        <v>0.42039099335670399</v>
      </c>
      <c r="G106">
        <v>0.45164527893066397</v>
      </c>
      <c r="H106">
        <v>0.45029138028621601</v>
      </c>
      <c r="I106">
        <v>0.41423148512840202</v>
      </c>
      <c r="J106">
        <v>0.40297428369521998</v>
      </c>
      <c r="K106">
        <v>0.41522890925407402</v>
      </c>
      <c r="L106">
        <v>0.386749053001403</v>
      </c>
      <c r="M106">
        <v>0.415806263685226</v>
      </c>
      <c r="N106">
        <v>0.418074405193328</v>
      </c>
      <c r="O106">
        <v>0.43482083678245498</v>
      </c>
      <c r="P106">
        <v>0.41750087141990599</v>
      </c>
      <c r="Q106">
        <v>0.44657933712005599</v>
      </c>
      <c r="R106">
        <v>0.44428427219390798</v>
      </c>
      <c r="S106">
        <v>0.47828623950481403</v>
      </c>
      <c r="T106">
        <v>0.46872779130935599</v>
      </c>
      <c r="U106">
        <v>0.469284698367118</v>
      </c>
      <c r="V106">
        <v>0.42362143397331198</v>
      </c>
      <c r="W106">
        <v>0.37238379716873099</v>
      </c>
      <c r="X106">
        <v>0.39079579114913898</v>
      </c>
      <c r="Y106">
        <v>0.378288102149963</v>
      </c>
      <c r="Z106">
        <v>0.37409480810165402</v>
      </c>
      <c r="AA106">
        <v>0.38751779794692998</v>
      </c>
    </row>
    <row r="107" spans="1:27" x14ac:dyDescent="0.25">
      <c r="A107" t="s">
        <v>297</v>
      </c>
      <c r="B107" t="s">
        <v>298</v>
      </c>
      <c r="C107">
        <v>414</v>
      </c>
      <c r="D107">
        <v>0.46583280563354401</v>
      </c>
      <c r="E107">
        <v>0.40897732377052298</v>
      </c>
      <c r="F107">
        <v>0.34955346584320002</v>
      </c>
      <c r="G107">
        <v>0.52934886217117305</v>
      </c>
      <c r="H107">
        <v>0.441142618656158</v>
      </c>
      <c r="I107">
        <v>0.43095199465751599</v>
      </c>
      <c r="J107">
        <v>0.44926194548606802</v>
      </c>
      <c r="K107">
        <v>0.41745337843894897</v>
      </c>
      <c r="L107">
        <v>0.37587121725082301</v>
      </c>
      <c r="M107">
        <v>0.39964640140533397</v>
      </c>
      <c r="N107">
        <v>0.42931851148605299</v>
      </c>
      <c r="O107">
        <v>0.40960223674774099</v>
      </c>
      <c r="P107">
        <v>0.43777945637702897</v>
      </c>
      <c r="Q107">
        <v>0.45927875638008098</v>
      </c>
      <c r="R107">
        <v>0.46678888201713498</v>
      </c>
      <c r="S107">
        <v>0.47019869089126498</v>
      </c>
      <c r="T107">
        <v>0.543909859657287</v>
      </c>
      <c r="U107">
        <v>0.51130014210939401</v>
      </c>
      <c r="V107">
        <v>0.51024592742323804</v>
      </c>
      <c r="W107">
        <v>0.48189325332641503</v>
      </c>
      <c r="X107">
        <v>0.46497728228569002</v>
      </c>
      <c r="Y107">
        <v>0.454961991310119</v>
      </c>
      <c r="Z107">
        <v>0.44740349650382899</v>
      </c>
      <c r="AA107">
        <v>0.44375651478767397</v>
      </c>
    </row>
    <row r="108" spans="1:27" x14ac:dyDescent="0.25">
      <c r="A108" t="s">
        <v>299</v>
      </c>
      <c r="B108" t="s">
        <v>300</v>
      </c>
      <c r="C108">
        <v>418</v>
      </c>
      <c r="D108">
        <v>0.42563384771347001</v>
      </c>
      <c r="E108">
        <v>0.53836435973644203</v>
      </c>
      <c r="F108">
        <v>0.61558268070220901</v>
      </c>
      <c r="G108">
        <v>0.52067393362522096</v>
      </c>
      <c r="H108">
        <v>0.74647071361541695</v>
      </c>
      <c r="I108">
        <v>0.62223159074783296</v>
      </c>
      <c r="J108">
        <v>0.59828954339027396</v>
      </c>
      <c r="K108">
        <v>0.51705971211194901</v>
      </c>
      <c r="L108">
        <v>0.53529535830020902</v>
      </c>
      <c r="M108">
        <v>0.496544773504137</v>
      </c>
      <c r="N108">
        <v>0.53160964548587797</v>
      </c>
      <c r="O108">
        <v>0.55641259551048206</v>
      </c>
      <c r="P108">
        <v>0.51160144507884897</v>
      </c>
      <c r="Q108">
        <v>0.49325219392776398</v>
      </c>
      <c r="R108">
        <v>0.48651122003793701</v>
      </c>
      <c r="S108">
        <v>0.40026140213012601</v>
      </c>
      <c r="T108">
        <v>0.39222569465637203</v>
      </c>
      <c r="U108">
        <v>0.39501869678497298</v>
      </c>
      <c r="V108">
        <v>0.42119762897491397</v>
      </c>
      <c r="W108">
        <v>0.41843414306640597</v>
      </c>
      <c r="X108">
        <v>0.39394634962081898</v>
      </c>
      <c r="Y108">
        <v>0.36122292280197099</v>
      </c>
      <c r="Z108">
        <v>0.35751639604568403</v>
      </c>
      <c r="AA108">
        <v>0.33945449590682902</v>
      </c>
    </row>
    <row r="109" spans="1:27" x14ac:dyDescent="0.25">
      <c r="A109" t="s">
        <v>301</v>
      </c>
      <c r="B109" t="s">
        <v>302</v>
      </c>
      <c r="C109">
        <v>422</v>
      </c>
      <c r="D109">
        <v>0.63379052877426101</v>
      </c>
      <c r="E109">
        <v>0.65046305656433101</v>
      </c>
      <c r="F109">
        <v>0.58780890703201205</v>
      </c>
      <c r="G109">
        <v>0.57096304297447198</v>
      </c>
      <c r="H109">
        <v>0.59192851781845002</v>
      </c>
      <c r="I109">
        <v>0.64267219305038403</v>
      </c>
      <c r="J109">
        <v>0.69994816780090297</v>
      </c>
      <c r="K109">
        <v>0.86077253818511901</v>
      </c>
      <c r="L109">
        <v>0.92381906509399403</v>
      </c>
      <c r="M109">
        <v>0.87532176971435505</v>
      </c>
      <c r="N109">
        <v>0.81233937740325901</v>
      </c>
      <c r="O109">
        <v>0.82500300407409599</v>
      </c>
      <c r="P109">
        <v>0.81165750026702799</v>
      </c>
      <c r="Q109">
        <v>0.83296246528625395</v>
      </c>
      <c r="R109">
        <v>0.83807067871093699</v>
      </c>
      <c r="S109">
        <v>0.83958826065063397</v>
      </c>
      <c r="T109">
        <v>0.83967289924621502</v>
      </c>
      <c r="U109">
        <v>0.823136806488037</v>
      </c>
      <c r="V109">
        <v>0.82444536685943604</v>
      </c>
      <c r="W109">
        <v>0.82430715560913004</v>
      </c>
      <c r="X109">
        <v>0.83445820808410598</v>
      </c>
      <c r="Y109">
        <v>0.82422690391540498</v>
      </c>
      <c r="Z109">
        <v>0.796388912200927</v>
      </c>
      <c r="AA109">
        <v>0.79470248222351003</v>
      </c>
    </row>
    <row r="110" spans="1:27" x14ac:dyDescent="0.25">
      <c r="A110" t="s">
        <v>303</v>
      </c>
      <c r="B110" t="s">
        <v>304</v>
      </c>
      <c r="C110">
        <v>430</v>
      </c>
      <c r="D110">
        <v>0.98789258003234803</v>
      </c>
      <c r="E110">
        <v>0.85111017227172803</v>
      </c>
      <c r="F110">
        <v>0.89057610034942603</v>
      </c>
      <c r="G110">
        <v>0.93792390823364202</v>
      </c>
      <c r="H110">
        <v>0.93187856674194303</v>
      </c>
      <c r="I110">
        <v>0.77307715415954503</v>
      </c>
      <c r="J110">
        <v>0.77158174514770494</v>
      </c>
      <c r="K110">
        <v>0.76536824703216499</v>
      </c>
      <c r="L110">
        <v>0.74896790981292705</v>
      </c>
      <c r="M110">
        <v>0.75662446022033603</v>
      </c>
      <c r="N110">
        <v>0.71011092662811204</v>
      </c>
      <c r="O110">
        <v>0.59370505809783902</v>
      </c>
      <c r="P110">
        <v>0.58547405004501296</v>
      </c>
      <c r="Q110">
        <v>0.59689530134200997</v>
      </c>
      <c r="R110">
        <v>0.59510141611099199</v>
      </c>
      <c r="S110">
        <v>0.62308992147445597</v>
      </c>
      <c r="T110">
        <v>0.66356666088104199</v>
      </c>
      <c r="U110">
        <v>0.58835363984107902</v>
      </c>
      <c r="V110">
        <v>0.56410695910453801</v>
      </c>
      <c r="W110">
        <v>0.54075292348861603</v>
      </c>
      <c r="X110">
        <v>0.56782708168029705</v>
      </c>
      <c r="Y110">
        <v>0.56283652782440097</v>
      </c>
      <c r="Z110">
        <v>0.55727230310440001</v>
      </c>
      <c r="AA110">
        <v>0.55831997394561705</v>
      </c>
    </row>
    <row r="111" spans="1:27" x14ac:dyDescent="0.25">
      <c r="A111" t="s">
        <v>305</v>
      </c>
      <c r="B111" t="s">
        <v>306</v>
      </c>
      <c r="C111">
        <v>434</v>
      </c>
      <c r="D111">
        <v>0.69761178493499698</v>
      </c>
      <c r="E111">
        <v>0.66194807291030799</v>
      </c>
      <c r="F111">
        <v>0.55885736346244796</v>
      </c>
      <c r="G111">
        <v>0.51907616108655896</v>
      </c>
      <c r="H111">
        <v>0.47585915476083701</v>
      </c>
      <c r="I111">
        <v>0.42886387705802897</v>
      </c>
      <c r="J111">
        <v>0.41028858423233</v>
      </c>
      <c r="K111">
        <v>0.42837422490119897</v>
      </c>
      <c r="L111">
        <v>0.35058847665786702</v>
      </c>
      <c r="M111">
        <v>0.33822376728057801</v>
      </c>
      <c r="N111">
        <v>0.33362065553665099</v>
      </c>
      <c r="O111">
        <v>0.49438231065869298</v>
      </c>
      <c r="P111">
        <v>0.75747585296630804</v>
      </c>
      <c r="Q111">
        <v>0.81739194393157899</v>
      </c>
      <c r="R111">
        <v>0.86881530284881503</v>
      </c>
      <c r="S111">
        <v>0.97068142890930098</v>
      </c>
      <c r="T111">
        <v>0.93793025016784604</v>
      </c>
      <c r="U111">
        <v>0.95494756698608396</v>
      </c>
      <c r="V111">
        <v>0.97071495056152302</v>
      </c>
      <c r="W111">
        <v>0.98699374198913503</v>
      </c>
      <c r="X111">
        <v>1</v>
      </c>
      <c r="Y111">
        <v>0.99245567321777295</v>
      </c>
      <c r="Z111">
        <v>0.96166915893554605</v>
      </c>
      <c r="AA111">
        <v>0.93959269523620603</v>
      </c>
    </row>
    <row r="112" spans="1:27" x14ac:dyDescent="0.25">
      <c r="A112" t="s">
        <v>307</v>
      </c>
      <c r="B112" t="s">
        <v>308</v>
      </c>
      <c r="C112">
        <v>662</v>
      </c>
      <c r="D112">
        <v>0.292889714241027</v>
      </c>
      <c r="E112">
        <v>0.42998765707015901</v>
      </c>
      <c r="F112">
        <v>0.25528004169464102</v>
      </c>
      <c r="G112">
        <v>0.42741367220878601</v>
      </c>
      <c r="H112">
        <v>0.26604294776916498</v>
      </c>
      <c r="I112">
        <v>0.25633213520050002</v>
      </c>
      <c r="J112">
        <v>0.29997701644897401</v>
      </c>
      <c r="K112">
        <v>0.32797875404357901</v>
      </c>
      <c r="L112">
        <v>0.37640274763107201</v>
      </c>
      <c r="M112">
        <v>0.37184712886810301</v>
      </c>
      <c r="N112">
        <v>0.36284927129745398</v>
      </c>
      <c r="O112">
        <v>0.34194489717483501</v>
      </c>
      <c r="P112">
        <v>0.33018432855606</v>
      </c>
      <c r="Q112">
        <v>0.32125886678695598</v>
      </c>
      <c r="R112">
        <v>0.32932845354080198</v>
      </c>
      <c r="S112">
        <v>0.33670991659164401</v>
      </c>
      <c r="T112">
        <v>0.33245304822921701</v>
      </c>
      <c r="U112">
        <v>0.300281548500061</v>
      </c>
      <c r="V112">
        <v>0.30507804155349699</v>
      </c>
      <c r="W112">
        <v>0.30134737491607599</v>
      </c>
      <c r="X112">
        <v>0.31870113611221301</v>
      </c>
      <c r="Y112">
        <v>0.327067971229553</v>
      </c>
      <c r="Z112">
        <v>0.33362307548522901</v>
      </c>
      <c r="AA112">
        <v>0.32615481615066499</v>
      </c>
    </row>
    <row r="113" spans="1:27" x14ac:dyDescent="0.25">
      <c r="A113" t="s">
        <v>309</v>
      </c>
      <c r="B113" t="s">
        <v>310</v>
      </c>
      <c r="C113" t="s">
        <v>311</v>
      </c>
      <c r="D113">
        <v>0.26609556674957202</v>
      </c>
      <c r="E113">
        <v>0.26342496871948201</v>
      </c>
      <c r="F113">
        <v>0.26660370826721103</v>
      </c>
      <c r="G113">
        <v>0.24344661235809301</v>
      </c>
      <c r="H113">
        <v>0.20697376728057801</v>
      </c>
      <c r="I113">
        <v>0.19694840908050501</v>
      </c>
      <c r="J113">
        <v>0.22301454544067301</v>
      </c>
      <c r="K113">
        <v>0.23006918430328299</v>
      </c>
      <c r="L113">
        <v>0.231596851348876</v>
      </c>
      <c r="M113">
        <v>0.232305574417114</v>
      </c>
      <c r="N113">
        <v>0.18936724662780699</v>
      </c>
      <c r="O113">
        <v>0.191182518005371</v>
      </c>
      <c r="P113">
        <v>0.20188407897949201</v>
      </c>
      <c r="Q113">
        <v>0.22216007709503099</v>
      </c>
      <c r="R113">
        <v>0.22056567668914701</v>
      </c>
      <c r="S113">
        <v>0.208227634429931</v>
      </c>
      <c r="T113">
        <v>0.21244497299194301</v>
      </c>
      <c r="U113">
        <v>0.20934600830078101</v>
      </c>
      <c r="V113">
        <v>0.208183407783508</v>
      </c>
      <c r="W113">
        <v>0.20928289890289301</v>
      </c>
      <c r="X113">
        <v>0.180501365661621</v>
      </c>
      <c r="Y113">
        <v>0.166177821159362</v>
      </c>
      <c r="Z113">
        <v>0.18090169429778999</v>
      </c>
      <c r="AA113">
        <v>0.17113277912139799</v>
      </c>
    </row>
    <row r="114" spans="1:27" x14ac:dyDescent="0.25">
      <c r="A114" t="s">
        <v>44</v>
      </c>
      <c r="B114" t="s">
        <v>45</v>
      </c>
      <c r="C114">
        <v>144</v>
      </c>
      <c r="D114">
        <v>0.85565979480743404</v>
      </c>
      <c r="E114">
        <v>0.79656803607940596</v>
      </c>
      <c r="F114">
        <v>0.88082253932952803</v>
      </c>
      <c r="G114">
        <v>0.65552577972412096</v>
      </c>
      <c r="H114">
        <v>0.66663168668746897</v>
      </c>
      <c r="I114">
        <v>0.70208811759948697</v>
      </c>
      <c r="J114">
        <v>0.73044736385345399</v>
      </c>
      <c r="K114">
        <v>0.78431015014648398</v>
      </c>
      <c r="L114">
        <v>0.85025672912597605</v>
      </c>
      <c r="M114">
        <v>0.85971910953521702</v>
      </c>
      <c r="N114">
        <v>0.76818060874938898</v>
      </c>
      <c r="O114">
        <v>0.68858937025070099</v>
      </c>
      <c r="P114">
        <v>0.64495428800582799</v>
      </c>
      <c r="Q114">
        <v>0.64341584444045996</v>
      </c>
      <c r="R114">
        <v>0.62257908582687305</v>
      </c>
      <c r="S114">
        <v>0.56609280705451903</v>
      </c>
      <c r="T114">
        <v>0.48336346745490999</v>
      </c>
      <c r="U114">
        <v>0.50226801000535404</v>
      </c>
      <c r="V114">
        <v>0.51508970409631705</v>
      </c>
      <c r="W114">
        <v>0.52787794470786997</v>
      </c>
      <c r="X114">
        <v>0.54311396181583405</v>
      </c>
      <c r="Y114">
        <v>0.51783138364553405</v>
      </c>
      <c r="Z114">
        <v>0.575360751152038</v>
      </c>
      <c r="AA114">
        <v>0.65711396932601895</v>
      </c>
    </row>
    <row r="115" spans="1:27" x14ac:dyDescent="0.25">
      <c r="A115" t="s">
        <v>312</v>
      </c>
      <c r="B115" t="s">
        <v>313</v>
      </c>
      <c r="C115">
        <v>426</v>
      </c>
      <c r="D115">
        <v>0.45344300270080501</v>
      </c>
      <c r="E115">
        <v>0.523799449205398</v>
      </c>
      <c r="F115">
        <v>0.48077805042266802</v>
      </c>
      <c r="G115">
        <v>0.50948423817753796</v>
      </c>
      <c r="H115">
        <v>0.480065090954303</v>
      </c>
      <c r="I115">
        <v>0.42837107777595501</v>
      </c>
      <c r="J115">
        <v>0.50056226821616201</v>
      </c>
      <c r="K115">
        <v>0.52494107186794203</v>
      </c>
      <c r="L115">
        <v>0.57826284170150699</v>
      </c>
      <c r="M115">
        <v>0.54095121920108702</v>
      </c>
      <c r="N115">
        <v>0.43476881980895998</v>
      </c>
      <c r="O115">
        <v>0.40864492058753898</v>
      </c>
      <c r="P115">
        <v>0.42321184873580903</v>
      </c>
      <c r="Q115">
        <v>0.44516018033027599</v>
      </c>
      <c r="R115">
        <v>0.43238514065742401</v>
      </c>
      <c r="S115">
        <v>0.56656240820884696</v>
      </c>
      <c r="T115">
        <v>0.56374152302741998</v>
      </c>
      <c r="U115">
        <v>0.54897117316722799</v>
      </c>
      <c r="V115">
        <v>0.53882504701614298</v>
      </c>
      <c r="W115">
        <v>0.53773730695247601</v>
      </c>
      <c r="X115">
        <v>0.58559980988502502</v>
      </c>
      <c r="Y115">
        <v>0.55070672631263695</v>
      </c>
      <c r="Z115">
        <v>0.54265382587909605</v>
      </c>
      <c r="AA115">
        <v>0.52694767415523502</v>
      </c>
    </row>
    <row r="116" spans="1:27" x14ac:dyDescent="0.25">
      <c r="A116" t="s">
        <v>314</v>
      </c>
      <c r="B116" t="s">
        <v>315</v>
      </c>
      <c r="C116">
        <v>440</v>
      </c>
      <c r="D116">
        <v>0.39507362842559801</v>
      </c>
      <c r="E116">
        <v>0.41406828165054299</v>
      </c>
      <c r="F116">
        <v>0.41424290537834102</v>
      </c>
      <c r="G116">
        <v>0.32135787010192801</v>
      </c>
      <c r="H116">
        <v>0.28996291160583498</v>
      </c>
      <c r="I116">
        <v>0.34679902791976902</v>
      </c>
      <c r="J116">
        <v>0.34417994022369303</v>
      </c>
      <c r="K116">
        <v>0.32580080032348602</v>
      </c>
      <c r="L116">
        <v>0.33642969131469702</v>
      </c>
      <c r="M116">
        <v>0.35064698457717802</v>
      </c>
      <c r="N116">
        <v>0.37368375062942499</v>
      </c>
      <c r="O116">
        <v>0.35694787502288799</v>
      </c>
      <c r="P116">
        <v>0.365759932994842</v>
      </c>
      <c r="Q116">
        <v>0.342758023738861</v>
      </c>
      <c r="R116">
        <v>0.30709353685378998</v>
      </c>
      <c r="S116">
        <v>0.35157271623611402</v>
      </c>
      <c r="T116">
        <v>0.35004994869232098</v>
      </c>
      <c r="U116">
        <v>0.33705575466156001</v>
      </c>
      <c r="V116">
        <v>0.34688705205917297</v>
      </c>
      <c r="W116">
        <v>0.35418721437454198</v>
      </c>
      <c r="X116">
        <v>0.34589536190032899</v>
      </c>
      <c r="Y116">
        <v>0.31571931838989198</v>
      </c>
      <c r="Z116">
        <v>0.33805631399154601</v>
      </c>
      <c r="AA116">
        <v>0.369252097606658</v>
      </c>
    </row>
    <row r="117" spans="1:27" x14ac:dyDescent="0.25">
      <c r="A117" t="s">
        <v>316</v>
      </c>
      <c r="B117" t="s">
        <v>317</v>
      </c>
      <c r="C117">
        <v>442</v>
      </c>
      <c r="D117">
        <v>0.22373952865600499</v>
      </c>
      <c r="E117">
        <v>0.222936224937438</v>
      </c>
      <c r="F117">
        <v>0.17890505790710401</v>
      </c>
      <c r="G117">
        <v>0.172416687011718</v>
      </c>
      <c r="H117">
        <v>0.21185836791992099</v>
      </c>
      <c r="I117">
        <v>0.23691298961639401</v>
      </c>
      <c r="J117">
        <v>0.23367028236389101</v>
      </c>
      <c r="K117">
        <v>0.22002022266387899</v>
      </c>
      <c r="L117">
        <v>0.20325639247894201</v>
      </c>
      <c r="M117">
        <v>0.19761209487914999</v>
      </c>
      <c r="N117">
        <v>0.20992364883422801</v>
      </c>
      <c r="O117">
        <v>0.20775628089904699</v>
      </c>
      <c r="P117">
        <v>0.236514639854431</v>
      </c>
      <c r="Q117">
        <v>0.233616232872009</v>
      </c>
      <c r="R117">
        <v>0.23295037746429401</v>
      </c>
      <c r="S117">
        <v>0.22433524131774901</v>
      </c>
      <c r="T117">
        <v>0.21472635269165</v>
      </c>
      <c r="U117">
        <v>0.21927657127380301</v>
      </c>
      <c r="V117">
        <v>0.237421607971191</v>
      </c>
      <c r="W117">
        <v>0.23054897785186701</v>
      </c>
      <c r="X117">
        <v>0.233365011215209</v>
      </c>
      <c r="Y117">
        <v>0.25752086639404198</v>
      </c>
      <c r="Z117">
        <v>0.26121609210968</v>
      </c>
      <c r="AA117">
        <v>0.287222218513488</v>
      </c>
    </row>
    <row r="118" spans="1:27" x14ac:dyDescent="0.25">
      <c r="A118" t="s">
        <v>318</v>
      </c>
      <c r="B118" t="s">
        <v>319</v>
      </c>
      <c r="C118">
        <v>428</v>
      </c>
      <c r="D118">
        <v>0.38771938085556001</v>
      </c>
      <c r="E118">
        <v>0.49324593991041099</v>
      </c>
      <c r="F118">
        <v>0.41611316800117398</v>
      </c>
      <c r="G118">
        <v>0.311128568649291</v>
      </c>
      <c r="H118">
        <v>0.29967136383056597</v>
      </c>
      <c r="I118">
        <v>0.37664895057678199</v>
      </c>
      <c r="J118">
        <v>0.33719571828842099</v>
      </c>
      <c r="K118">
        <v>0.33232625722885101</v>
      </c>
      <c r="L118">
        <v>0.38761389255523598</v>
      </c>
      <c r="M118">
        <v>0.45929837524890899</v>
      </c>
      <c r="N118">
        <v>0.43034403920173597</v>
      </c>
      <c r="O118">
        <v>0.39442919492721501</v>
      </c>
      <c r="P118">
        <v>0.43599957227706898</v>
      </c>
      <c r="Q118">
        <v>0.40927465558052001</v>
      </c>
      <c r="R118">
        <v>0.381272947788238</v>
      </c>
      <c r="S118">
        <v>0.40254632830619802</v>
      </c>
      <c r="T118">
        <v>0.41273791790008502</v>
      </c>
      <c r="U118">
        <v>0.406556087732315</v>
      </c>
      <c r="V118">
        <v>0.40940926074981598</v>
      </c>
      <c r="W118">
        <v>0.420939034223556</v>
      </c>
      <c r="X118">
        <v>0.414641296863555</v>
      </c>
      <c r="Y118">
        <v>0.40757423043251001</v>
      </c>
      <c r="Z118">
        <v>0.36533539295196499</v>
      </c>
      <c r="AA118">
        <v>0.40385512709617599</v>
      </c>
    </row>
    <row r="119" spans="1:27" x14ac:dyDescent="0.25">
      <c r="A119" t="s">
        <v>320</v>
      </c>
      <c r="B119" t="s">
        <v>123</v>
      </c>
      <c r="C119">
        <v>697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0.29758343696594203</v>
      </c>
      <c r="N119">
        <v>0.41389812231063799</v>
      </c>
      <c r="O119">
        <v>0.70896422863006503</v>
      </c>
      <c r="P119">
        <v>0.70842940807342503</v>
      </c>
      <c r="Q119">
        <v>0.70770046710968004</v>
      </c>
      <c r="R119">
        <v>0.69322932958602901</v>
      </c>
      <c r="S119">
        <v>0.56815490722656203</v>
      </c>
      <c r="T119">
        <v>0.54008128941059097</v>
      </c>
      <c r="U119">
        <v>0.55718666911125103</v>
      </c>
      <c r="V119">
        <v>0.54889868497848504</v>
      </c>
      <c r="W119">
        <v>0.63508042097091599</v>
      </c>
      <c r="X119">
        <v>0.56972801685333196</v>
      </c>
      <c r="Y119">
        <v>0.55584805011749205</v>
      </c>
      <c r="Z119">
        <v>0.52272505015134796</v>
      </c>
      <c r="AA119">
        <v>0.550489717721939</v>
      </c>
    </row>
    <row r="120" spans="1:27" x14ac:dyDescent="0.25">
      <c r="A120" t="s">
        <v>321</v>
      </c>
      <c r="B120" t="s">
        <v>322</v>
      </c>
      <c r="C120">
        <v>446</v>
      </c>
      <c r="D120">
        <v>0.447073656320571</v>
      </c>
      <c r="E120">
        <v>0.445170205831527</v>
      </c>
      <c r="F120">
        <v>0.402727657556533</v>
      </c>
      <c r="G120">
        <v>0.39050872325897201</v>
      </c>
      <c r="H120">
        <v>0.27582015991210901</v>
      </c>
      <c r="I120">
        <v>0.22959463596343899</v>
      </c>
      <c r="J120">
        <v>0.24287719726562401</v>
      </c>
      <c r="K120">
        <v>0.305337595939636</v>
      </c>
      <c r="L120">
        <v>0.40861537456512398</v>
      </c>
      <c r="M120">
        <v>0.40411300063133199</v>
      </c>
      <c r="N120">
        <v>0.37892459630966102</v>
      </c>
      <c r="O120">
        <v>0.38528437614440902</v>
      </c>
      <c r="P120">
        <v>0.37844790220260599</v>
      </c>
      <c r="Q120">
        <v>0.37424288988113402</v>
      </c>
      <c r="R120">
        <v>0.34845541715621903</v>
      </c>
      <c r="S120">
        <v>0.25876629352569502</v>
      </c>
      <c r="T120">
        <v>0.26250936985015799</v>
      </c>
      <c r="U120">
        <v>0.221886563301086</v>
      </c>
      <c r="V120">
        <v>0.218574357032775</v>
      </c>
      <c r="W120">
        <v>0.25408437252044602</v>
      </c>
      <c r="X120">
        <v>0.25694181919097903</v>
      </c>
      <c r="Y120">
        <v>0.27250623703002902</v>
      </c>
      <c r="Z120">
        <v>0.29422507286071697</v>
      </c>
      <c r="AA120">
        <v>0.27448642253875699</v>
      </c>
    </row>
    <row r="121" spans="1:27" x14ac:dyDescent="0.25">
      <c r="A121" t="s">
        <v>86</v>
      </c>
      <c r="B121" t="s">
        <v>87</v>
      </c>
      <c r="C121">
        <v>504</v>
      </c>
      <c r="D121">
        <v>0.54181399643421102</v>
      </c>
      <c r="E121">
        <v>0.43846032619476299</v>
      </c>
      <c r="F121">
        <v>0.51311298012733397</v>
      </c>
      <c r="G121">
        <v>0.55228370428085305</v>
      </c>
      <c r="H121">
        <v>0.58140147328376701</v>
      </c>
      <c r="I121">
        <v>0.56253374218940699</v>
      </c>
      <c r="J121">
        <v>0.61133614778518597</v>
      </c>
      <c r="K121">
        <v>0.59226869344711297</v>
      </c>
      <c r="L121">
        <v>0.60026484727859497</v>
      </c>
      <c r="M121">
        <v>0.61425464153289799</v>
      </c>
      <c r="N121">
        <v>0.57965992689132695</v>
      </c>
      <c r="O121">
        <v>0.57660266160964901</v>
      </c>
      <c r="P121">
        <v>0.57845135927200297</v>
      </c>
      <c r="Q121">
        <v>0.59409175515174795</v>
      </c>
      <c r="R121">
        <v>0.59860352277755702</v>
      </c>
      <c r="S121">
        <v>0.58925312161445598</v>
      </c>
      <c r="T121">
        <v>0.56887899637222294</v>
      </c>
      <c r="U121">
        <v>0.56352355480194005</v>
      </c>
      <c r="V121">
        <v>0.57561782002449002</v>
      </c>
      <c r="W121">
        <v>0.56971135139465301</v>
      </c>
      <c r="X121">
        <v>0.56916594505310003</v>
      </c>
      <c r="Y121">
        <v>0.57190783023834202</v>
      </c>
      <c r="Z121">
        <v>0.58051825761794995</v>
      </c>
      <c r="AA121">
        <v>0.56397783756256104</v>
      </c>
    </row>
    <row r="122" spans="1:27" x14ac:dyDescent="0.25">
      <c r="A122" t="s">
        <v>323</v>
      </c>
      <c r="B122" t="s">
        <v>324</v>
      </c>
      <c r="C122" t="s">
        <v>311</v>
      </c>
      <c r="D122">
        <v>0</v>
      </c>
      <c r="E122">
        <v>0</v>
      </c>
      <c r="F122">
        <v>0</v>
      </c>
      <c r="G122">
        <v>0</v>
      </c>
      <c r="H122">
        <v>0.26604294776916498</v>
      </c>
      <c r="I122">
        <v>0.27748758792877098</v>
      </c>
      <c r="J122">
        <v>0.29398925304412798</v>
      </c>
      <c r="K122">
        <v>0.29843945503234798</v>
      </c>
      <c r="L122">
        <v>0.29250624179840001</v>
      </c>
      <c r="M122">
        <v>0.29418466091155998</v>
      </c>
      <c r="N122">
        <v>0.30455384254455498</v>
      </c>
      <c r="O122">
        <v>0.30716525316238402</v>
      </c>
      <c r="P122">
        <v>0.29151823520660403</v>
      </c>
      <c r="Q122">
        <v>0.29036753177642799</v>
      </c>
      <c r="R122">
        <v>0.28875122070312498</v>
      </c>
      <c r="S122">
        <v>0.29533042907714802</v>
      </c>
      <c r="T122">
        <v>0.237014985084533</v>
      </c>
      <c r="U122">
        <v>0.236937880516052</v>
      </c>
      <c r="V122">
        <v>0.17698209285736</v>
      </c>
      <c r="W122">
        <v>0.18454914093017499</v>
      </c>
      <c r="X122">
        <v>0.18455770015716499</v>
      </c>
      <c r="Y122">
        <v>0.26455488204956001</v>
      </c>
      <c r="Z122">
        <v>0.265500617027282</v>
      </c>
      <c r="AA122">
        <v>0.25903139114379797</v>
      </c>
    </row>
    <row r="123" spans="1:27" x14ac:dyDescent="0.25">
      <c r="A123" t="s">
        <v>325</v>
      </c>
      <c r="B123" t="s">
        <v>326</v>
      </c>
      <c r="C123">
        <v>498</v>
      </c>
      <c r="D123">
        <v>0.497741563245654</v>
      </c>
      <c r="E123">
        <v>0.42215192914008998</v>
      </c>
      <c r="F123">
        <v>0.58565225601196202</v>
      </c>
      <c r="G123">
        <v>0.53132695257663698</v>
      </c>
      <c r="H123">
        <v>0.526264944672584</v>
      </c>
      <c r="I123">
        <v>0.54386857151985102</v>
      </c>
      <c r="J123">
        <v>0.58029597401618904</v>
      </c>
      <c r="K123">
        <v>0.57393293976783699</v>
      </c>
      <c r="L123">
        <v>0.50299080610275204</v>
      </c>
      <c r="M123">
        <v>0.55358663201332003</v>
      </c>
      <c r="N123">
        <v>0.61671994924545204</v>
      </c>
      <c r="O123">
        <v>0.57626814842224094</v>
      </c>
      <c r="P123">
        <v>0.50985874980688095</v>
      </c>
      <c r="Q123">
        <v>0.49070190414786302</v>
      </c>
      <c r="R123">
        <v>0.49983828559052201</v>
      </c>
      <c r="S123">
        <v>0.531797552108764</v>
      </c>
      <c r="T123">
        <v>0.56520919799804603</v>
      </c>
      <c r="U123">
        <v>0.56109975576400695</v>
      </c>
      <c r="V123">
        <v>0.56299790143966599</v>
      </c>
      <c r="W123">
        <v>0.58044529557227997</v>
      </c>
      <c r="X123">
        <v>0.57746198177337604</v>
      </c>
      <c r="Y123">
        <v>0.56802561283111497</v>
      </c>
      <c r="Z123">
        <v>0.54106841683387696</v>
      </c>
      <c r="AA123">
        <v>0.63366488218307404</v>
      </c>
    </row>
    <row r="124" spans="1:27" x14ac:dyDescent="0.25">
      <c r="A124" t="s">
        <v>32</v>
      </c>
      <c r="B124" t="s">
        <v>33</v>
      </c>
      <c r="C124">
        <v>450</v>
      </c>
      <c r="D124">
        <v>0.45654657185077602</v>
      </c>
      <c r="E124">
        <v>0.460607561469078</v>
      </c>
      <c r="F124">
        <v>0.467440238595008</v>
      </c>
      <c r="G124">
        <v>0.54506166875362305</v>
      </c>
      <c r="H124">
        <v>0.37551120519637998</v>
      </c>
      <c r="I124">
        <v>0.45088608562946297</v>
      </c>
      <c r="J124">
        <v>0.50371451452374405</v>
      </c>
      <c r="K124">
        <v>0.462896928191185</v>
      </c>
      <c r="L124">
        <v>0.48207486867904598</v>
      </c>
      <c r="M124">
        <v>0.59386723637580796</v>
      </c>
      <c r="N124">
        <v>0.64677569866180395</v>
      </c>
      <c r="O124">
        <v>0.69566776752471904</v>
      </c>
      <c r="P124">
        <v>0.641117179393768</v>
      </c>
      <c r="Q124">
        <v>0.60722739696502603</v>
      </c>
      <c r="R124">
        <v>0.63199868202209397</v>
      </c>
      <c r="S124">
        <v>0.61144716739654503</v>
      </c>
      <c r="T124">
        <v>0.58555258512496899</v>
      </c>
      <c r="U124">
        <v>0.55883729457855202</v>
      </c>
      <c r="V124">
        <v>0.56056751608848499</v>
      </c>
      <c r="W124">
        <v>0.61576782464980995</v>
      </c>
      <c r="X124">
        <v>0.56279676556587199</v>
      </c>
      <c r="Y124">
        <v>0.60186878442764202</v>
      </c>
      <c r="Z124">
        <v>0.60845595598220803</v>
      </c>
      <c r="AA124">
        <v>0.60620771646499605</v>
      </c>
    </row>
    <row r="125" spans="1:27" x14ac:dyDescent="0.25">
      <c r="A125" t="s">
        <v>327</v>
      </c>
      <c r="B125" t="s">
        <v>328</v>
      </c>
      <c r="C125">
        <v>462</v>
      </c>
      <c r="D125">
        <v>0.32356363534927302</v>
      </c>
      <c r="E125">
        <v>0.27681612968444802</v>
      </c>
      <c r="F125">
        <v>0.26385605335235501</v>
      </c>
      <c r="G125">
        <v>0.28456075191497798</v>
      </c>
      <c r="H125">
        <v>0.293547058105468</v>
      </c>
      <c r="I125">
        <v>0.39961351156234698</v>
      </c>
      <c r="J125">
        <v>0.33765760660171501</v>
      </c>
      <c r="K125">
        <v>0.348328244686126</v>
      </c>
      <c r="L125">
        <v>0.48336270302534101</v>
      </c>
      <c r="M125">
        <v>0.532887747883796</v>
      </c>
      <c r="N125">
        <v>0.54594152569770804</v>
      </c>
      <c r="O125">
        <v>0.53324877023696904</v>
      </c>
      <c r="P125">
        <v>0.54852603673934897</v>
      </c>
      <c r="Q125">
        <v>0.573034292459487</v>
      </c>
      <c r="R125">
        <v>0.47499252557754501</v>
      </c>
      <c r="S125">
        <v>0.36418076753616302</v>
      </c>
      <c r="T125">
        <v>0.41771925687789901</v>
      </c>
      <c r="U125">
        <v>0.41839336156844997</v>
      </c>
      <c r="V125">
        <v>0.45509376227855602</v>
      </c>
      <c r="W125">
        <v>0.48340577632188703</v>
      </c>
      <c r="X125">
        <v>0.49447829388081999</v>
      </c>
      <c r="Y125">
        <v>0.42740372419357298</v>
      </c>
      <c r="Z125">
        <v>0.39304432868957501</v>
      </c>
      <c r="AA125">
        <v>0.366449534893035</v>
      </c>
    </row>
    <row r="126" spans="1:27" x14ac:dyDescent="0.25">
      <c r="A126" t="s">
        <v>34</v>
      </c>
      <c r="B126" t="s">
        <v>35</v>
      </c>
      <c r="C126">
        <v>484</v>
      </c>
      <c r="D126">
        <v>0.68509182929992596</v>
      </c>
      <c r="E126">
        <v>0.584612452983856</v>
      </c>
      <c r="F126">
        <v>0.54004197418689703</v>
      </c>
      <c r="G126">
        <v>0.51166165247559503</v>
      </c>
      <c r="H126">
        <v>0.52337561696767798</v>
      </c>
      <c r="I126">
        <v>0.54281648993492104</v>
      </c>
      <c r="J126">
        <v>0.58916417360305695</v>
      </c>
      <c r="K126">
        <v>0.627377688884735</v>
      </c>
      <c r="L126">
        <v>0.64597032070159899</v>
      </c>
      <c r="M126">
        <v>0.66080247163772499</v>
      </c>
      <c r="N126">
        <v>0.63732556104659999</v>
      </c>
      <c r="O126">
        <v>0.64529268741607604</v>
      </c>
      <c r="P126">
        <v>0.63355371952056805</v>
      </c>
      <c r="Q126">
        <v>0.63249083757400504</v>
      </c>
      <c r="R126">
        <v>0.64284476041793803</v>
      </c>
      <c r="S126">
        <v>0.67078375816345204</v>
      </c>
      <c r="T126">
        <v>0.66035602092742895</v>
      </c>
      <c r="U126">
        <v>0.62674362659454297</v>
      </c>
      <c r="V126">
        <v>0.66121468544006301</v>
      </c>
      <c r="W126">
        <v>0.634796202182769</v>
      </c>
      <c r="X126">
        <v>0.66872576475143397</v>
      </c>
      <c r="Y126">
        <v>0.65827386379241903</v>
      </c>
      <c r="Z126">
        <v>0.63767218589782704</v>
      </c>
      <c r="AA126">
        <v>0.63839194774627595</v>
      </c>
    </row>
    <row r="127" spans="1:27" x14ac:dyDescent="0.25">
      <c r="A127" t="s">
        <v>329</v>
      </c>
      <c r="B127" t="s">
        <v>330</v>
      </c>
      <c r="C127">
        <v>584</v>
      </c>
      <c r="D127">
        <v>0</v>
      </c>
      <c r="E127">
        <v>0</v>
      </c>
      <c r="F127">
        <v>0</v>
      </c>
      <c r="G127">
        <v>0</v>
      </c>
      <c r="H127">
        <v>0.26604294776916498</v>
      </c>
      <c r="I127">
        <v>0.27362933158874497</v>
      </c>
      <c r="J127">
        <v>0.285851025581359</v>
      </c>
      <c r="K127">
        <v>0.29185547828674302</v>
      </c>
      <c r="L127">
        <v>0.28220689296722401</v>
      </c>
      <c r="M127">
        <v>0.29758343696594203</v>
      </c>
      <c r="N127">
        <v>0.22299964427947899</v>
      </c>
      <c r="O127">
        <v>0.269386887550354</v>
      </c>
      <c r="P127">
        <v>0.28763923645019501</v>
      </c>
      <c r="Q127">
        <v>0.29471995830535802</v>
      </c>
      <c r="R127">
        <v>0.28917703628539998</v>
      </c>
      <c r="S127">
        <v>0.302082848548889</v>
      </c>
      <c r="T127">
        <v>0.299402809143066</v>
      </c>
      <c r="U127">
        <v>0.333007264137268</v>
      </c>
      <c r="V127">
        <v>0.293082809448242</v>
      </c>
      <c r="W127">
        <v>0.300281941890716</v>
      </c>
      <c r="X127">
        <v>0.26497950553894001</v>
      </c>
      <c r="Y127">
        <v>0.30331153869628902</v>
      </c>
      <c r="Z127">
        <v>0.31321239471435502</v>
      </c>
      <c r="AA127">
        <v>0.28874654769897401</v>
      </c>
    </row>
    <row r="128" spans="1:27" x14ac:dyDescent="0.25">
      <c r="A128" t="s">
        <v>331</v>
      </c>
      <c r="B128" t="s">
        <v>332</v>
      </c>
      <c r="C128">
        <v>807</v>
      </c>
      <c r="D128">
        <v>0.59607530832290601</v>
      </c>
      <c r="E128">
        <v>0.64253873825073204</v>
      </c>
      <c r="F128">
        <v>0.62280341386795002</v>
      </c>
      <c r="G128">
        <v>0.70764389038085895</v>
      </c>
      <c r="H128">
        <v>0.69763894081115696</v>
      </c>
      <c r="I128">
        <v>0.67020165920257502</v>
      </c>
      <c r="J128">
        <v>0.73119504451751705</v>
      </c>
      <c r="K128">
        <v>0.64731506109237602</v>
      </c>
      <c r="L128">
        <v>0.58530505299568103</v>
      </c>
      <c r="M128">
        <v>0.55914411544799802</v>
      </c>
      <c r="N128">
        <v>0.55971117615699695</v>
      </c>
      <c r="O128">
        <v>0.60370341539382899</v>
      </c>
      <c r="P128">
        <v>0.62359275817871096</v>
      </c>
      <c r="Q128">
        <v>0.59852990508079496</v>
      </c>
      <c r="R128">
        <v>0.58321527838706899</v>
      </c>
      <c r="S128">
        <v>0.44872341156005802</v>
      </c>
      <c r="T128">
        <v>0.55851854681968605</v>
      </c>
      <c r="U128">
        <v>0.571062523126602</v>
      </c>
      <c r="V128">
        <v>0.55177622437477103</v>
      </c>
      <c r="W128">
        <v>0.54239674210548405</v>
      </c>
      <c r="X128">
        <v>0.49838134776800802</v>
      </c>
      <c r="Y128">
        <v>0.477595317363739</v>
      </c>
      <c r="Z128">
        <v>0.48751656040549202</v>
      </c>
      <c r="AA128">
        <v>0.47648186832666301</v>
      </c>
    </row>
    <row r="129" spans="1:27" x14ac:dyDescent="0.25">
      <c r="A129" t="s">
        <v>333</v>
      </c>
      <c r="B129" t="s">
        <v>334</v>
      </c>
      <c r="C129">
        <v>466</v>
      </c>
      <c r="D129">
        <v>0.42696791291236802</v>
      </c>
      <c r="E129">
        <v>0.41461284756660399</v>
      </c>
      <c r="F129">
        <v>0.45197805166244498</v>
      </c>
      <c r="G129">
        <v>0.41783375740051198</v>
      </c>
      <c r="H129">
        <v>0.44845963716506898</v>
      </c>
      <c r="I129">
        <v>0.40952066779136598</v>
      </c>
      <c r="J129">
        <v>0.46521674096584298</v>
      </c>
      <c r="K129">
        <v>0.41716061830520601</v>
      </c>
      <c r="L129">
        <v>0.45390416085719998</v>
      </c>
      <c r="M129">
        <v>0.45800022184848699</v>
      </c>
      <c r="N129">
        <v>0.51511552482843403</v>
      </c>
      <c r="O129">
        <v>0.53657984435558304</v>
      </c>
      <c r="P129">
        <v>0.64167594909667902</v>
      </c>
      <c r="Q129">
        <v>0.90686573982238705</v>
      </c>
      <c r="R129">
        <v>0.84443242549896202</v>
      </c>
      <c r="S129">
        <v>0.84279775619506803</v>
      </c>
      <c r="T129">
        <v>0.83655424118041899</v>
      </c>
      <c r="U129">
        <v>0.82256975173950198</v>
      </c>
      <c r="V129">
        <v>0.88069813251495299</v>
      </c>
      <c r="W129">
        <v>0.916892290115356</v>
      </c>
      <c r="X129">
        <v>0.94284114837646404</v>
      </c>
      <c r="Y129">
        <v>0.92925753593444804</v>
      </c>
      <c r="Z129">
        <v>0.966561079025268</v>
      </c>
      <c r="AA129">
        <v>0.99588179588317804</v>
      </c>
    </row>
    <row r="130" spans="1:27" x14ac:dyDescent="0.25">
      <c r="A130" t="s">
        <v>335</v>
      </c>
      <c r="B130" t="s">
        <v>336</v>
      </c>
      <c r="C130">
        <v>470</v>
      </c>
      <c r="D130">
        <v>0.234959602355957</v>
      </c>
      <c r="E130">
        <v>0.214722895622253</v>
      </c>
      <c r="F130">
        <v>0.18275825977325399</v>
      </c>
      <c r="G130">
        <v>0.18034732341766299</v>
      </c>
      <c r="H130">
        <v>0.19044475555419901</v>
      </c>
      <c r="I130">
        <v>0.23647153377532901</v>
      </c>
      <c r="J130">
        <v>0.22392857074737499</v>
      </c>
      <c r="K130">
        <v>0.25374848842620801</v>
      </c>
      <c r="L130">
        <v>0.24607362747192299</v>
      </c>
      <c r="M130">
        <v>0.24536466598510701</v>
      </c>
      <c r="N130">
        <v>0.25012798309326101</v>
      </c>
      <c r="O130">
        <v>0.24930875301361</v>
      </c>
      <c r="P130">
        <v>0.28721265792846601</v>
      </c>
      <c r="Q130">
        <v>0.28698496818542402</v>
      </c>
      <c r="R130">
        <v>0.29144842624664302</v>
      </c>
      <c r="S130">
        <v>0.27490060329437199</v>
      </c>
      <c r="T130">
        <v>0.28926451206207199</v>
      </c>
      <c r="U130">
        <v>0.286708045005798</v>
      </c>
      <c r="V130">
        <v>0.252338552474975</v>
      </c>
      <c r="W130">
        <v>0.245715737342834</v>
      </c>
      <c r="X130">
        <v>0.29729437828063898</v>
      </c>
      <c r="Y130">
        <v>0.300319802761077</v>
      </c>
      <c r="Z130">
        <v>0.32252405881881702</v>
      </c>
      <c r="AA130">
        <v>0.31731548309326102</v>
      </c>
    </row>
    <row r="131" spans="1:27" x14ac:dyDescent="0.25">
      <c r="A131" t="s">
        <v>88</v>
      </c>
      <c r="B131" t="s">
        <v>89</v>
      </c>
      <c r="C131">
        <v>104</v>
      </c>
      <c r="D131">
        <v>0.75176041126251203</v>
      </c>
      <c r="E131">
        <v>0.79719710350036599</v>
      </c>
      <c r="F131">
        <v>0.83470451831817605</v>
      </c>
      <c r="G131">
        <v>0.78199152946472095</v>
      </c>
      <c r="H131">
        <v>0.73074870109558099</v>
      </c>
      <c r="I131">
        <v>0.69694827795028602</v>
      </c>
      <c r="J131">
        <v>0.67984923124313301</v>
      </c>
      <c r="K131">
        <v>0.67007448673248204</v>
      </c>
      <c r="L131">
        <v>0.71322267055511401</v>
      </c>
      <c r="M131">
        <v>0.71836075782775799</v>
      </c>
      <c r="N131">
        <v>0.75888376235961896</v>
      </c>
      <c r="O131">
        <v>0.75718560218811004</v>
      </c>
      <c r="P131">
        <v>0.722219681739807</v>
      </c>
      <c r="Q131">
        <v>0.68873499631881696</v>
      </c>
      <c r="R131">
        <v>0.72807447910308798</v>
      </c>
      <c r="S131">
        <v>0.71751613616943299</v>
      </c>
      <c r="T131">
        <v>0.73333382606506303</v>
      </c>
      <c r="U131">
        <v>0.661624991893768</v>
      </c>
      <c r="V131">
        <v>0.71681885719299299</v>
      </c>
      <c r="W131">
        <v>0.75338935852050704</v>
      </c>
      <c r="X131">
        <v>0.76609179973602204</v>
      </c>
      <c r="Y131">
        <v>0.80234091281890796</v>
      </c>
      <c r="Z131">
        <v>0.91679387092590303</v>
      </c>
      <c r="AA131">
        <v>0.94234852790832502</v>
      </c>
    </row>
    <row r="132" spans="1:27" x14ac:dyDescent="0.25">
      <c r="A132" t="s">
        <v>337</v>
      </c>
      <c r="B132" t="s">
        <v>338</v>
      </c>
      <c r="C132">
        <v>496</v>
      </c>
      <c r="D132">
        <v>0.35055670738220202</v>
      </c>
      <c r="E132">
        <v>0.42946226596832199</v>
      </c>
      <c r="F132">
        <v>0.33562637567520098</v>
      </c>
      <c r="G132">
        <v>0.26580429077148399</v>
      </c>
      <c r="H132">
        <v>0.30734117031097402</v>
      </c>
      <c r="I132">
        <v>0.34494136571884099</v>
      </c>
      <c r="J132">
        <v>0.32425752878189001</v>
      </c>
      <c r="K132">
        <v>0.37061860561370802</v>
      </c>
      <c r="L132">
        <v>0.36632444858551</v>
      </c>
      <c r="M132">
        <v>0.392043030261993</v>
      </c>
      <c r="N132">
        <v>0.37800251245498601</v>
      </c>
      <c r="O132">
        <v>0.38059154748916602</v>
      </c>
      <c r="P132">
        <v>0.37869222164153998</v>
      </c>
      <c r="Q132">
        <v>0.40577303767204198</v>
      </c>
      <c r="R132">
        <v>0.40173584222793501</v>
      </c>
      <c r="S132">
        <v>0.34161976575851399</v>
      </c>
      <c r="T132">
        <v>0.35763360261917099</v>
      </c>
      <c r="U132">
        <v>0.34247997999191199</v>
      </c>
      <c r="V132">
        <v>0.34332580566406201</v>
      </c>
      <c r="W132">
        <v>0.33378459215164102</v>
      </c>
      <c r="X132">
        <v>0.37266806364059402</v>
      </c>
      <c r="Y132">
        <v>0.35644556283950801</v>
      </c>
      <c r="Z132">
        <v>0.35884021520614601</v>
      </c>
      <c r="AA132">
        <v>0.39320018291473302</v>
      </c>
    </row>
    <row r="133" spans="1:27" x14ac:dyDescent="0.25">
      <c r="A133" t="s">
        <v>339</v>
      </c>
      <c r="B133" t="s">
        <v>340</v>
      </c>
      <c r="C133">
        <v>499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0.49049007892608598</v>
      </c>
      <c r="L133">
        <v>0.47829338163137403</v>
      </c>
      <c r="M133">
        <v>0.34645987749099699</v>
      </c>
      <c r="N133">
        <v>0.33652557134628203</v>
      </c>
      <c r="O133">
        <v>0.38315780162811203</v>
      </c>
      <c r="P133">
        <v>0.38693169355392398</v>
      </c>
      <c r="Q133">
        <v>0.38068739175796501</v>
      </c>
      <c r="R133">
        <v>0.39908090829849202</v>
      </c>
      <c r="S133">
        <v>0.45610894560813903</v>
      </c>
      <c r="T133">
        <v>0.47267235815524999</v>
      </c>
      <c r="U133">
        <v>0.44625675678253102</v>
      </c>
      <c r="V133">
        <v>0.51251560449600198</v>
      </c>
      <c r="W133">
        <v>0.492481488734483</v>
      </c>
      <c r="X133">
        <v>0.48839663565158797</v>
      </c>
      <c r="Y133">
        <v>0.51224529296159704</v>
      </c>
      <c r="Z133">
        <v>0.51050041168928095</v>
      </c>
      <c r="AA133">
        <v>0.511835396289825</v>
      </c>
    </row>
    <row r="134" spans="1:27" x14ac:dyDescent="0.25">
      <c r="A134" t="s">
        <v>36</v>
      </c>
      <c r="B134" t="s">
        <v>37</v>
      </c>
      <c r="C134">
        <v>508</v>
      </c>
      <c r="D134">
        <v>0.509998299181461</v>
      </c>
      <c r="E134">
        <v>0.47761593163013399</v>
      </c>
      <c r="F134">
        <v>0.525160676240921</v>
      </c>
      <c r="G134">
        <v>0.46230155229568398</v>
      </c>
      <c r="H134">
        <v>0.45078029930591501</v>
      </c>
      <c r="I134">
        <v>0.49934870679862797</v>
      </c>
      <c r="J134">
        <v>0.47488085329532598</v>
      </c>
      <c r="K134">
        <v>0.395979797840118</v>
      </c>
      <c r="L134">
        <v>0.42847688198089501</v>
      </c>
      <c r="M134">
        <v>0.42338070273399298</v>
      </c>
      <c r="N134">
        <v>0.37492407560348501</v>
      </c>
      <c r="O134">
        <v>0.421115624904632</v>
      </c>
      <c r="P134">
        <v>0.43359034657478301</v>
      </c>
      <c r="Q134">
        <v>0.42190126180648801</v>
      </c>
      <c r="R134">
        <v>0.54539329409599302</v>
      </c>
      <c r="S134">
        <v>0.56720054745674098</v>
      </c>
      <c r="T134">
        <v>0.60328711271285995</v>
      </c>
      <c r="U134">
        <v>0.71936292648315403</v>
      </c>
      <c r="V134">
        <v>0.68344968557357699</v>
      </c>
      <c r="W134">
        <v>0.66666591167449896</v>
      </c>
      <c r="X134">
        <v>0.65334324836730895</v>
      </c>
      <c r="Y134">
        <v>0.75632283687591495</v>
      </c>
      <c r="Z134">
        <v>0.75187084674835203</v>
      </c>
      <c r="AA134">
        <v>0.75759398937225297</v>
      </c>
    </row>
    <row r="135" spans="1:27" x14ac:dyDescent="0.25">
      <c r="A135" t="s">
        <v>341</v>
      </c>
      <c r="B135" t="s">
        <v>342</v>
      </c>
      <c r="C135">
        <v>478</v>
      </c>
      <c r="D135">
        <v>0.42630136013031</v>
      </c>
      <c r="E135">
        <v>0.42943761348724302</v>
      </c>
      <c r="F135">
        <v>0.43095310330390901</v>
      </c>
      <c r="G135">
        <v>0.42359066009521401</v>
      </c>
      <c r="H135">
        <v>0.48805385231971699</v>
      </c>
      <c r="I135">
        <v>0.53326802849769595</v>
      </c>
      <c r="J135">
        <v>0.54489918947219795</v>
      </c>
      <c r="K135">
        <v>0.45192995667457497</v>
      </c>
      <c r="L135">
        <v>0.555873602628707</v>
      </c>
      <c r="M135">
        <v>0.62877633571624703</v>
      </c>
      <c r="N135">
        <v>0.676570808887481</v>
      </c>
      <c r="O135">
        <v>0.71523396968841502</v>
      </c>
      <c r="P135">
        <v>0.73473577499389597</v>
      </c>
      <c r="Q135">
        <v>0.72679834365844698</v>
      </c>
      <c r="R135">
        <v>0.70295228958129796</v>
      </c>
      <c r="S135">
        <v>0.61790167093276904</v>
      </c>
      <c r="T135">
        <v>0.62713696956634502</v>
      </c>
      <c r="U135">
        <v>0.64973831176757801</v>
      </c>
      <c r="V135">
        <v>0.62589956521987899</v>
      </c>
      <c r="W135">
        <v>0.62648361921310403</v>
      </c>
      <c r="X135">
        <v>0.61258614063262895</v>
      </c>
      <c r="Y135">
        <v>0.64019010066986004</v>
      </c>
      <c r="Z135">
        <v>0.61110597848892201</v>
      </c>
      <c r="AA135">
        <v>0.60149475336074798</v>
      </c>
    </row>
    <row r="136" spans="1:27" x14ac:dyDescent="0.25">
      <c r="A136" t="s">
        <v>343</v>
      </c>
      <c r="B136" t="s">
        <v>344</v>
      </c>
      <c r="C136" t="s">
        <v>311</v>
      </c>
      <c r="D136">
        <v>0.447073656320571</v>
      </c>
      <c r="E136">
        <v>0.445170205831527</v>
      </c>
      <c r="F136">
        <v>0.402727657556533</v>
      </c>
      <c r="G136">
        <v>0.39050872325897201</v>
      </c>
      <c r="H136">
        <v>0.329655992984771</v>
      </c>
      <c r="I136">
        <v>0.24909090995788499</v>
      </c>
      <c r="J136">
        <v>0.26206679344177197</v>
      </c>
      <c r="K136">
        <v>0.279040002822876</v>
      </c>
      <c r="L136">
        <v>0.282852387428283</v>
      </c>
      <c r="M136">
        <v>0.38158279657363797</v>
      </c>
      <c r="N136">
        <v>0.41974968910217197</v>
      </c>
      <c r="O136">
        <v>0.42082578539848298</v>
      </c>
      <c r="P136">
        <v>0.37620601654052699</v>
      </c>
      <c r="Q136">
        <v>0.38368365764617901</v>
      </c>
      <c r="R136">
        <v>0.37466641664505002</v>
      </c>
      <c r="S136">
        <v>0.31722043752670198</v>
      </c>
      <c r="T136">
        <v>0.30763652324676499</v>
      </c>
      <c r="U136">
        <v>0.30487726926803499</v>
      </c>
      <c r="V136">
        <v>0.303702104091644</v>
      </c>
      <c r="W136">
        <v>0.30880260467529203</v>
      </c>
      <c r="X136">
        <v>0.34956660270690898</v>
      </c>
      <c r="Y136">
        <v>0.37916167974471998</v>
      </c>
      <c r="Z136">
        <v>0.37395594120025599</v>
      </c>
      <c r="AA136">
        <v>0.37276153564453102</v>
      </c>
    </row>
    <row r="137" spans="1:27" x14ac:dyDescent="0.25">
      <c r="A137" t="s">
        <v>345</v>
      </c>
      <c r="B137" t="s">
        <v>346</v>
      </c>
      <c r="C137">
        <v>480</v>
      </c>
      <c r="D137">
        <v>0.28212487697601302</v>
      </c>
      <c r="E137">
        <v>0.306408786773681</v>
      </c>
      <c r="F137">
        <v>0.34905031919479301</v>
      </c>
      <c r="G137">
        <v>0.27666916847229001</v>
      </c>
      <c r="H137">
        <v>0.298117113113403</v>
      </c>
      <c r="I137">
        <v>0.305093455314636</v>
      </c>
      <c r="J137">
        <v>0.29445023536682102</v>
      </c>
      <c r="K137">
        <v>0.34382200241088801</v>
      </c>
      <c r="L137">
        <v>0.32414238452911298</v>
      </c>
      <c r="M137">
        <v>0.32188971042633002</v>
      </c>
      <c r="N137">
        <v>0.35844666957855198</v>
      </c>
      <c r="O137">
        <v>0.3719482421875</v>
      </c>
      <c r="P137">
        <v>0.31070011854171697</v>
      </c>
      <c r="Q137">
        <v>0.30573751926422099</v>
      </c>
      <c r="R137">
        <v>0.31103965044021598</v>
      </c>
      <c r="S137">
        <v>0.36640681028366001</v>
      </c>
      <c r="T137">
        <v>0.302273535728454</v>
      </c>
      <c r="U137">
        <v>0.30015636682510299</v>
      </c>
      <c r="V137">
        <v>0.30752717256546003</v>
      </c>
      <c r="W137">
        <v>0.32812014818191498</v>
      </c>
      <c r="X137">
        <v>0.33961884975433299</v>
      </c>
      <c r="Y137">
        <v>0.32540516853332502</v>
      </c>
      <c r="Z137">
        <v>0.33350692987441999</v>
      </c>
      <c r="AA137">
        <v>0.33285565376281701</v>
      </c>
    </row>
    <row r="138" spans="1:27" x14ac:dyDescent="0.25">
      <c r="A138" t="s">
        <v>347</v>
      </c>
      <c r="B138" t="s">
        <v>348</v>
      </c>
      <c r="C138">
        <v>454</v>
      </c>
      <c r="D138">
        <v>0.59134414792060797</v>
      </c>
      <c r="E138">
        <v>0.51398823261260895</v>
      </c>
      <c r="F138">
        <v>0.56505291461944496</v>
      </c>
      <c r="G138">
        <v>0.49837597217410801</v>
      </c>
      <c r="H138">
        <v>0.49168464839458398</v>
      </c>
      <c r="I138">
        <v>0.47524016350507697</v>
      </c>
      <c r="J138">
        <v>0.478673709928989</v>
      </c>
      <c r="K138">
        <v>0.47598160803318001</v>
      </c>
      <c r="L138">
        <v>0.48352414369583102</v>
      </c>
      <c r="M138">
        <v>0.51221412494778595</v>
      </c>
      <c r="N138">
        <v>0.489266637712717</v>
      </c>
      <c r="O138">
        <v>0.49122084677219302</v>
      </c>
      <c r="P138">
        <v>0.51458254456520003</v>
      </c>
      <c r="Q138">
        <v>0.50053723384626203</v>
      </c>
      <c r="R138">
        <v>0.54116196036338804</v>
      </c>
      <c r="S138">
        <v>0.48378135859966198</v>
      </c>
      <c r="T138">
        <v>0.49314134493470102</v>
      </c>
      <c r="U138">
        <v>0.52322550266981105</v>
      </c>
      <c r="V138">
        <v>0.54996570944786005</v>
      </c>
      <c r="W138">
        <v>0.58625417947769098</v>
      </c>
      <c r="X138">
        <v>0.55736958980560303</v>
      </c>
      <c r="Y138">
        <v>0.52378265708684901</v>
      </c>
      <c r="Z138">
        <v>0.52186315655708304</v>
      </c>
      <c r="AA138">
        <v>0.53057278394699003</v>
      </c>
    </row>
    <row r="139" spans="1:27" x14ac:dyDescent="0.25">
      <c r="A139" t="s">
        <v>84</v>
      </c>
      <c r="B139" t="s">
        <v>85</v>
      </c>
      <c r="C139">
        <v>458</v>
      </c>
      <c r="D139">
        <v>0.38575596809387203</v>
      </c>
      <c r="E139">
        <v>0.50762469321489301</v>
      </c>
      <c r="F139">
        <v>0.481461760401725</v>
      </c>
      <c r="G139">
        <v>0.39208117723464903</v>
      </c>
      <c r="H139">
        <v>0.40289302468299798</v>
      </c>
      <c r="I139">
        <v>0.43039920330047599</v>
      </c>
      <c r="J139">
        <v>0.38671016693115201</v>
      </c>
      <c r="K139">
        <v>0.442324060201644</v>
      </c>
      <c r="L139">
        <v>0.46133856773376403</v>
      </c>
      <c r="M139">
        <v>0.478291526436805</v>
      </c>
      <c r="N139">
        <v>0.508332183957099</v>
      </c>
      <c r="O139">
        <v>0.47132957279682097</v>
      </c>
      <c r="P139">
        <v>0.48451804667711201</v>
      </c>
      <c r="Q139">
        <v>0.50104248048737599</v>
      </c>
      <c r="R139">
        <v>0.48964168131351399</v>
      </c>
      <c r="S139">
        <v>0.44667617082595801</v>
      </c>
      <c r="T139">
        <v>0.44921053647994902</v>
      </c>
      <c r="U139">
        <v>0.47410281300544699</v>
      </c>
      <c r="V139">
        <v>0.47775820940732899</v>
      </c>
      <c r="W139">
        <v>0.45040211975574401</v>
      </c>
      <c r="X139">
        <v>0.47078672051429699</v>
      </c>
      <c r="Y139">
        <v>0.47510738074779502</v>
      </c>
      <c r="Z139">
        <v>0.48824920281767797</v>
      </c>
      <c r="AA139">
        <v>0.471928367018699</v>
      </c>
    </row>
    <row r="140" spans="1:27" x14ac:dyDescent="0.25">
      <c r="A140" t="s">
        <v>38</v>
      </c>
      <c r="B140" t="s">
        <v>39</v>
      </c>
      <c r="C140">
        <v>516</v>
      </c>
      <c r="D140">
        <v>0.32912576198577798</v>
      </c>
      <c r="E140">
        <v>0.398886215686798</v>
      </c>
      <c r="F140">
        <v>0.55002012252807597</v>
      </c>
      <c r="G140">
        <v>0.47024976611137298</v>
      </c>
      <c r="H140">
        <v>0.40438513159751799</v>
      </c>
      <c r="I140">
        <v>0.36704739332199099</v>
      </c>
      <c r="J140">
        <v>0.37480478286743102</v>
      </c>
      <c r="K140">
        <v>0.34355008602142301</v>
      </c>
      <c r="L140">
        <v>0.29624786376953099</v>
      </c>
      <c r="M140">
        <v>0.259797024726867</v>
      </c>
      <c r="N140">
        <v>0.31408582925796502</v>
      </c>
      <c r="O140">
        <v>0.33061199188232399</v>
      </c>
      <c r="P140">
        <v>0.317668497562408</v>
      </c>
      <c r="Q140">
        <v>0.30437914133071797</v>
      </c>
      <c r="R140">
        <v>0.30823800563812198</v>
      </c>
      <c r="S140">
        <v>0.37825187444686797</v>
      </c>
      <c r="T140">
        <v>0.35494794845581001</v>
      </c>
      <c r="U140">
        <v>0.360094201564788</v>
      </c>
      <c r="V140">
        <v>0.37561895847320498</v>
      </c>
      <c r="W140">
        <v>0.36300998926162698</v>
      </c>
      <c r="X140">
        <v>0.39423867464065498</v>
      </c>
      <c r="Y140">
        <v>0.397524714469909</v>
      </c>
      <c r="Z140">
        <v>0.39626302719116202</v>
      </c>
      <c r="AA140">
        <v>0.388738787174224</v>
      </c>
    </row>
    <row r="141" spans="1:27" x14ac:dyDescent="0.25">
      <c r="A141" t="s">
        <v>349</v>
      </c>
      <c r="B141" t="s">
        <v>350</v>
      </c>
      <c r="C141">
        <v>562</v>
      </c>
      <c r="D141">
        <v>0.49477083049714499</v>
      </c>
      <c r="E141">
        <v>0.56311750411987305</v>
      </c>
      <c r="F141">
        <v>0.475006394088268</v>
      </c>
      <c r="G141">
        <v>0.52591095864772797</v>
      </c>
      <c r="H141">
        <v>0.49156102240085597</v>
      </c>
      <c r="I141">
        <v>0.60105416774749698</v>
      </c>
      <c r="J141">
        <v>0.597202140092849</v>
      </c>
      <c r="K141">
        <v>0.54549506306648199</v>
      </c>
      <c r="L141">
        <v>0.59195063114166202</v>
      </c>
      <c r="M141">
        <v>0.634064269065856</v>
      </c>
      <c r="N141">
        <v>0.73000755310058596</v>
      </c>
      <c r="O141">
        <v>0.73214890956878598</v>
      </c>
      <c r="P141">
        <v>0.67560089826583802</v>
      </c>
      <c r="Q141">
        <v>0.72962617874145497</v>
      </c>
      <c r="R141">
        <v>0.76435987949371298</v>
      </c>
      <c r="S141">
        <v>0.73516809940338101</v>
      </c>
      <c r="T141">
        <v>0.71194064617156905</v>
      </c>
      <c r="U141">
        <v>0.720151495933532</v>
      </c>
      <c r="V141">
        <v>0.75190103054046598</v>
      </c>
      <c r="W141">
        <v>0.77164757251739502</v>
      </c>
      <c r="X141">
        <v>0.78099172115325899</v>
      </c>
      <c r="Y141">
        <v>0.83343293666839602</v>
      </c>
      <c r="Z141">
        <v>0.80769701004028305</v>
      </c>
      <c r="AA141">
        <v>0.79443585872650102</v>
      </c>
    </row>
    <row r="142" spans="1:27" x14ac:dyDescent="0.25">
      <c r="A142" t="s">
        <v>90</v>
      </c>
      <c r="B142" t="s">
        <v>91</v>
      </c>
      <c r="C142">
        <v>566</v>
      </c>
      <c r="D142">
        <v>0.71138164997100795</v>
      </c>
      <c r="E142">
        <v>0.61764874458312902</v>
      </c>
      <c r="F142">
        <v>0.79106526374816899</v>
      </c>
      <c r="G142">
        <v>0.82526586055755602</v>
      </c>
      <c r="H142">
        <v>0.82711765766143797</v>
      </c>
      <c r="I142">
        <v>0.85088315010070803</v>
      </c>
      <c r="J142">
        <v>0.83330008983612003</v>
      </c>
      <c r="K142">
        <v>0.90681552886962802</v>
      </c>
      <c r="L142">
        <v>0.90281128883361805</v>
      </c>
      <c r="M142">
        <v>0.87214238643646202</v>
      </c>
      <c r="N142">
        <v>0.89891076087951605</v>
      </c>
      <c r="O142">
        <v>0.94222464561462405</v>
      </c>
      <c r="P142">
        <v>0.89129090309143</v>
      </c>
      <c r="Q142">
        <v>0.90841474533081001</v>
      </c>
      <c r="R142">
        <v>0.91769566535949698</v>
      </c>
      <c r="S142">
        <v>0.92605528831481898</v>
      </c>
      <c r="T142">
        <v>0.88434102535247805</v>
      </c>
      <c r="U142">
        <v>0.87477779388427701</v>
      </c>
      <c r="V142">
        <v>0.89934337139129605</v>
      </c>
      <c r="W142">
        <v>0.91948285102844196</v>
      </c>
      <c r="X142">
        <v>0.88661422729492101</v>
      </c>
      <c r="Y142">
        <v>0.87839229106903005</v>
      </c>
      <c r="Z142">
        <v>0.85745985507964995</v>
      </c>
      <c r="AA142">
        <v>0.85962829589843703</v>
      </c>
    </row>
    <row r="143" spans="1:27" x14ac:dyDescent="0.25">
      <c r="A143" t="s">
        <v>351</v>
      </c>
      <c r="B143" t="s">
        <v>352</v>
      </c>
      <c r="C143">
        <v>558</v>
      </c>
      <c r="D143">
        <v>0.60354863405227599</v>
      </c>
      <c r="E143">
        <v>0.59843247532844501</v>
      </c>
      <c r="F143">
        <v>0.51323445886373498</v>
      </c>
      <c r="G143">
        <v>0.51863673478364902</v>
      </c>
      <c r="H143">
        <v>0.57365984320640495</v>
      </c>
      <c r="I143">
        <v>0.56826283335685701</v>
      </c>
      <c r="J143">
        <v>0.56784658432006796</v>
      </c>
      <c r="K143">
        <v>0.55356392264366105</v>
      </c>
      <c r="L143">
        <v>0.52407418042421305</v>
      </c>
      <c r="M143">
        <v>0.54450851082801799</v>
      </c>
      <c r="N143">
        <v>0.56115875840187002</v>
      </c>
      <c r="O143">
        <v>0.59994184970855702</v>
      </c>
      <c r="P143">
        <v>0.55394716262817301</v>
      </c>
      <c r="Q143">
        <v>0.56975551247596701</v>
      </c>
      <c r="R143">
        <v>0.54984317421913098</v>
      </c>
      <c r="S143">
        <v>0.50815602466464005</v>
      </c>
      <c r="T143">
        <v>0.518439105153083</v>
      </c>
      <c r="U143">
        <v>0.51909671425819304</v>
      </c>
      <c r="V143">
        <v>0.51076464131474497</v>
      </c>
      <c r="W143">
        <v>0.69018622636795002</v>
      </c>
      <c r="X143">
        <v>0.69849621057510303</v>
      </c>
      <c r="Y143">
        <v>0.61714503765106199</v>
      </c>
      <c r="Z143">
        <v>0.594399642944335</v>
      </c>
      <c r="AA143">
        <v>0.56968569755554199</v>
      </c>
    </row>
    <row r="144" spans="1:27" x14ac:dyDescent="0.25">
      <c r="A144" t="s">
        <v>353</v>
      </c>
      <c r="B144" t="s">
        <v>354</v>
      </c>
      <c r="C144">
        <v>570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0.27118020057678199</v>
      </c>
      <c r="O144">
        <v>0.235527753829956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0.29426591396331703</v>
      </c>
      <c r="X144">
        <v>0.22472236156463599</v>
      </c>
      <c r="Y144">
        <v>0.22749421596527</v>
      </c>
      <c r="Z144">
        <v>0.23494470119476299</v>
      </c>
      <c r="AA144">
        <v>0.232006382942199</v>
      </c>
    </row>
    <row r="145" spans="1:27" x14ac:dyDescent="0.25">
      <c r="A145" t="s">
        <v>355</v>
      </c>
      <c r="B145" t="s">
        <v>356</v>
      </c>
      <c r="C145">
        <v>528</v>
      </c>
      <c r="D145">
        <v>0.19477484226226799</v>
      </c>
      <c r="E145">
        <v>0.18103930950164701</v>
      </c>
      <c r="F145">
        <v>0.14826376438140801</v>
      </c>
      <c r="G145">
        <v>0.239464020729064</v>
      </c>
      <c r="H145">
        <v>0.26763887405395498</v>
      </c>
      <c r="I145">
        <v>0.296752166748046</v>
      </c>
      <c r="J145">
        <v>0.30237982273101799</v>
      </c>
      <c r="K145">
        <v>0.31945276260375899</v>
      </c>
      <c r="L145">
        <v>0.34430624246597202</v>
      </c>
      <c r="M145">
        <v>0.327289605140686</v>
      </c>
      <c r="N145">
        <v>0.31099615097045802</v>
      </c>
      <c r="O145">
        <v>0.31184997558593702</v>
      </c>
      <c r="P145">
        <v>0.27727384567260699</v>
      </c>
      <c r="Q145">
        <v>0.262507057189941</v>
      </c>
      <c r="R145">
        <v>0.27123692035675001</v>
      </c>
      <c r="S145">
        <v>0.29097692966461097</v>
      </c>
      <c r="T145">
        <v>0.31749196052551198</v>
      </c>
      <c r="U145">
        <v>0.32061336040496802</v>
      </c>
      <c r="V145">
        <v>0.31857553720474202</v>
      </c>
      <c r="W145">
        <v>0.33238053321838301</v>
      </c>
      <c r="X145">
        <v>0.335755765438079</v>
      </c>
      <c r="Y145">
        <v>0.33382722139358501</v>
      </c>
      <c r="Z145">
        <v>0.32141520977020199</v>
      </c>
      <c r="AA145">
        <v>0.35653903484344401</v>
      </c>
    </row>
    <row r="146" spans="1:27" x14ac:dyDescent="0.25">
      <c r="A146" t="s">
        <v>40</v>
      </c>
      <c r="B146" t="s">
        <v>41</v>
      </c>
      <c r="C146">
        <v>579</v>
      </c>
      <c r="D146">
        <v>0.20863568782806299</v>
      </c>
      <c r="E146">
        <v>0.212067747116088</v>
      </c>
      <c r="F146">
        <v>0.1933434009552</v>
      </c>
      <c r="G146">
        <v>0.178330779075622</v>
      </c>
      <c r="H146">
        <v>0.25908875465393</v>
      </c>
      <c r="I146">
        <v>0.26067633628845199</v>
      </c>
      <c r="J146">
        <v>0.24094455242156901</v>
      </c>
      <c r="K146">
        <v>0.249458861351013</v>
      </c>
      <c r="L146">
        <v>0.270889496803283</v>
      </c>
      <c r="M146">
        <v>0.24291310310363701</v>
      </c>
      <c r="N146">
        <v>0.24469349384307801</v>
      </c>
      <c r="O146">
        <v>0.233537697792053</v>
      </c>
      <c r="P146">
        <v>0.23240461349487301</v>
      </c>
      <c r="Q146">
        <v>0.23450603485107399</v>
      </c>
      <c r="R146">
        <v>0.22958161830902099</v>
      </c>
      <c r="S146">
        <v>0.27600829601287802</v>
      </c>
      <c r="T146">
        <v>0.27087597846984801</v>
      </c>
      <c r="U146">
        <v>0.26367580890655501</v>
      </c>
      <c r="V146">
        <v>0.26985995769500698</v>
      </c>
      <c r="W146">
        <v>0.27587280273437498</v>
      </c>
      <c r="X146">
        <v>0.27160270214080801</v>
      </c>
      <c r="Y146">
        <v>0.255696249008178</v>
      </c>
      <c r="Z146">
        <v>0.28230497837066598</v>
      </c>
      <c r="AA146">
        <v>0.32780833244323698</v>
      </c>
    </row>
    <row r="147" spans="1:27" x14ac:dyDescent="0.25">
      <c r="A147" t="s">
        <v>357</v>
      </c>
      <c r="B147" t="s">
        <v>358</v>
      </c>
      <c r="C147">
        <v>524</v>
      </c>
      <c r="D147">
        <v>0.514222635328769</v>
      </c>
      <c r="E147">
        <v>0.64602928161621098</v>
      </c>
      <c r="F147">
        <v>0.73276512622833201</v>
      </c>
      <c r="G147">
        <v>0.843492579460144</v>
      </c>
      <c r="H147">
        <v>0.87837047576904204</v>
      </c>
      <c r="I147">
        <v>0.92982769012451105</v>
      </c>
      <c r="J147">
        <v>0.91968097686767503</v>
      </c>
      <c r="K147">
        <v>0.87889003753662098</v>
      </c>
      <c r="L147">
        <v>0.87707569599151602</v>
      </c>
      <c r="M147">
        <v>0.86685748100280702</v>
      </c>
      <c r="N147">
        <v>0.82401623725891104</v>
      </c>
      <c r="O147">
        <v>0.81679422855377104</v>
      </c>
      <c r="P147">
        <v>0.78328871726989702</v>
      </c>
      <c r="Q147">
        <v>0.77624645233154299</v>
      </c>
      <c r="R147">
        <v>0.72582921981811499</v>
      </c>
      <c r="S147">
        <v>0.64491990804672195</v>
      </c>
      <c r="T147">
        <v>0.69948600530624305</v>
      </c>
      <c r="U147">
        <v>0.66939799785613996</v>
      </c>
      <c r="V147">
        <v>0.61682024002075198</v>
      </c>
      <c r="W147">
        <v>0.60848331451416005</v>
      </c>
      <c r="X147">
        <v>0.59058858156204197</v>
      </c>
      <c r="Y147">
        <v>0.53604582846164694</v>
      </c>
      <c r="Z147">
        <v>0.53776156306266698</v>
      </c>
      <c r="AA147">
        <v>0.55038149952888404</v>
      </c>
    </row>
    <row r="148" spans="1:27" x14ac:dyDescent="0.25">
      <c r="A148" t="s">
        <v>359</v>
      </c>
      <c r="B148" t="s">
        <v>360</v>
      </c>
      <c r="C148">
        <v>520</v>
      </c>
      <c r="D148">
        <v>0</v>
      </c>
      <c r="E148">
        <v>0</v>
      </c>
      <c r="F148">
        <v>0</v>
      </c>
      <c r="G148">
        <v>0</v>
      </c>
      <c r="H148">
        <v>0.26604294776916498</v>
      </c>
      <c r="I148">
        <v>0.27362933158874497</v>
      </c>
      <c r="J148">
        <v>0.285851025581359</v>
      </c>
      <c r="K148">
        <v>0.29185547828674302</v>
      </c>
      <c r="L148">
        <v>0.28220689296722401</v>
      </c>
      <c r="M148">
        <v>0.29758343696594203</v>
      </c>
      <c r="N148">
        <v>0.22299964427947899</v>
      </c>
      <c r="O148">
        <v>0.209203100204467</v>
      </c>
      <c r="P148">
        <v>0.28763923645019501</v>
      </c>
      <c r="Q148">
        <v>0.29471995830535802</v>
      </c>
      <c r="R148">
        <v>0.28917703628539998</v>
      </c>
      <c r="S148">
        <v>0.37973312139511101</v>
      </c>
      <c r="T148">
        <v>0.28239641189575099</v>
      </c>
      <c r="U148">
        <v>0.27822859287261897</v>
      </c>
      <c r="V148">
        <v>0.31362204551696699</v>
      </c>
      <c r="W148">
        <v>0.31114150285720799</v>
      </c>
      <c r="X148">
        <v>0.341453599929809</v>
      </c>
      <c r="Y148">
        <v>0.34479181766509998</v>
      </c>
      <c r="Z148">
        <v>0.34257757663726801</v>
      </c>
      <c r="AA148">
        <v>0.323819434642791</v>
      </c>
    </row>
    <row r="149" spans="1:27" x14ac:dyDescent="0.25">
      <c r="A149" t="s">
        <v>361</v>
      </c>
      <c r="B149" t="s">
        <v>362</v>
      </c>
      <c r="C149">
        <v>554</v>
      </c>
      <c r="D149">
        <v>0.23160150051116901</v>
      </c>
      <c r="E149">
        <v>0.236733961105346</v>
      </c>
      <c r="F149">
        <v>0.227523636817932</v>
      </c>
      <c r="G149">
        <v>0.23592724800109799</v>
      </c>
      <c r="H149">
        <v>0.26232502460479701</v>
      </c>
      <c r="I149">
        <v>0.19999468326568601</v>
      </c>
      <c r="J149">
        <v>0.24954957962036101</v>
      </c>
      <c r="K149">
        <v>0.249101543426513</v>
      </c>
      <c r="L149">
        <v>0.25132670402526802</v>
      </c>
      <c r="M149">
        <v>0.267471313476562</v>
      </c>
      <c r="N149">
        <v>0.28576893806457498</v>
      </c>
      <c r="O149">
        <v>0.252702236175537</v>
      </c>
      <c r="P149">
        <v>0.22465379238128599</v>
      </c>
      <c r="Q149">
        <v>0.227726888656616</v>
      </c>
      <c r="R149">
        <v>0.209214687347412</v>
      </c>
      <c r="S149">
        <v>0.206414484977722</v>
      </c>
      <c r="T149">
        <v>0.19777247905731199</v>
      </c>
      <c r="U149">
        <v>0.19977133274078299</v>
      </c>
      <c r="V149">
        <v>0.18757357597350999</v>
      </c>
      <c r="W149">
        <v>0.19756782054901101</v>
      </c>
      <c r="X149">
        <v>0.216850113868713</v>
      </c>
      <c r="Y149">
        <v>0.20644431114196701</v>
      </c>
      <c r="Z149">
        <v>0.220952749252319</v>
      </c>
      <c r="AA149">
        <v>0.237523531913757</v>
      </c>
    </row>
    <row r="150" spans="1:27" x14ac:dyDescent="0.25">
      <c r="A150" t="s">
        <v>92</v>
      </c>
      <c r="B150" t="s">
        <v>93</v>
      </c>
      <c r="C150">
        <v>512</v>
      </c>
      <c r="D150">
        <v>0.32520333528518602</v>
      </c>
      <c r="E150">
        <v>0.32900933027267398</v>
      </c>
      <c r="F150">
        <v>0.27571506500244097</v>
      </c>
      <c r="G150">
        <v>0.314284515380859</v>
      </c>
      <c r="H150">
        <v>0.287698864936828</v>
      </c>
      <c r="I150">
        <v>0.27680642604827799</v>
      </c>
      <c r="J150">
        <v>0.31070102453231802</v>
      </c>
      <c r="K150">
        <v>0.33173527717590301</v>
      </c>
      <c r="L150">
        <v>0.31203715801239001</v>
      </c>
      <c r="M150">
        <v>0.31556261777877798</v>
      </c>
      <c r="N150">
        <v>0.33463348150253203</v>
      </c>
      <c r="O150">
        <v>0.38195165395736602</v>
      </c>
      <c r="P150">
        <v>0.41351190805435101</v>
      </c>
      <c r="Q150">
        <v>0.40758458375930701</v>
      </c>
      <c r="R150">
        <v>0.40809395909309298</v>
      </c>
      <c r="S150">
        <v>0.35301853418350199</v>
      </c>
      <c r="T150">
        <v>0.344389557838439</v>
      </c>
      <c r="U150">
        <v>0.35004687309265098</v>
      </c>
      <c r="V150">
        <v>0.350137674808502</v>
      </c>
      <c r="W150">
        <v>0.37159271240234298</v>
      </c>
      <c r="X150">
        <v>0.38216625452041603</v>
      </c>
      <c r="Y150">
        <v>0.41605429053306497</v>
      </c>
      <c r="Z150">
        <v>0.413622403144836</v>
      </c>
      <c r="AA150">
        <v>0.394017720222473</v>
      </c>
    </row>
    <row r="151" spans="1:27" x14ac:dyDescent="0.25">
      <c r="A151" t="s">
        <v>94</v>
      </c>
      <c r="B151" t="s">
        <v>95</v>
      </c>
      <c r="C151">
        <v>586</v>
      </c>
      <c r="D151">
        <v>0.72546555995941098</v>
      </c>
      <c r="E151">
        <v>0.724824094772338</v>
      </c>
      <c r="F151">
        <v>0.72096092700958203</v>
      </c>
      <c r="G151">
        <v>0.827535724639892</v>
      </c>
      <c r="H151">
        <v>0.80980918407440095</v>
      </c>
      <c r="I151">
        <v>0.81657559871673502</v>
      </c>
      <c r="J151">
        <v>0.85027766227722101</v>
      </c>
      <c r="K151">
        <v>0.90493569374084404</v>
      </c>
      <c r="L151">
        <v>0.98654103279113703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0.98025584220886197</v>
      </c>
      <c r="T151">
        <v>0.99437670707702597</v>
      </c>
      <c r="U151">
        <v>0.99477477073669396</v>
      </c>
      <c r="V151">
        <v>0.97938208580017005</v>
      </c>
      <c r="W151">
        <v>0.95077691078186</v>
      </c>
      <c r="X151">
        <v>0.950327491760253</v>
      </c>
      <c r="Y151">
        <v>0.85852925777435296</v>
      </c>
      <c r="Z151">
        <v>0.84273123741149902</v>
      </c>
      <c r="AA151">
        <v>0.88005239963531401</v>
      </c>
    </row>
    <row r="152" spans="1:27" x14ac:dyDescent="0.25">
      <c r="A152" t="s">
        <v>363</v>
      </c>
      <c r="B152" t="s">
        <v>364</v>
      </c>
      <c r="C152">
        <v>591</v>
      </c>
      <c r="D152">
        <v>0.47523694038391101</v>
      </c>
      <c r="E152">
        <v>0.42588515281677197</v>
      </c>
      <c r="F152">
        <v>0.44975523352622898</v>
      </c>
      <c r="G152">
        <v>0.43081440329551701</v>
      </c>
      <c r="H152">
        <v>0.48535409122705397</v>
      </c>
      <c r="I152">
        <v>0.483172327280044</v>
      </c>
      <c r="J152">
        <v>0.531504526734352</v>
      </c>
      <c r="K152">
        <v>0.51358100026845899</v>
      </c>
      <c r="L152">
        <v>0.51226962506771001</v>
      </c>
      <c r="M152">
        <v>0.51955602914094901</v>
      </c>
      <c r="N152">
        <v>0.48754409626126199</v>
      </c>
      <c r="O152">
        <v>0.52320964187383601</v>
      </c>
      <c r="P152">
        <v>0.50564377233386004</v>
      </c>
      <c r="Q152">
        <v>0.53588653504848405</v>
      </c>
      <c r="R152">
        <v>0.52825218439102095</v>
      </c>
      <c r="S152">
        <v>0.45819835960865002</v>
      </c>
      <c r="T152">
        <v>0.42451696395874</v>
      </c>
      <c r="U152">
        <v>0.41985445022583001</v>
      </c>
      <c r="V152">
        <v>0.423933351039886</v>
      </c>
      <c r="W152">
        <v>0.449592542648315</v>
      </c>
      <c r="X152">
        <v>0.44182437658309898</v>
      </c>
      <c r="Y152">
        <v>0.45290786027908297</v>
      </c>
      <c r="Z152">
        <v>0.43857598900794897</v>
      </c>
      <c r="AA152">
        <v>0.440433585643768</v>
      </c>
    </row>
    <row r="153" spans="1:27" x14ac:dyDescent="0.25">
      <c r="A153" t="s">
        <v>365</v>
      </c>
      <c r="B153" t="s">
        <v>366</v>
      </c>
      <c r="C153">
        <v>585</v>
      </c>
      <c r="D153">
        <v>0</v>
      </c>
      <c r="E153">
        <v>0</v>
      </c>
      <c r="F153">
        <v>0</v>
      </c>
      <c r="G153">
        <v>0</v>
      </c>
      <c r="H153">
        <v>0.26604294776916498</v>
      </c>
      <c r="I153">
        <v>0.27362933158874497</v>
      </c>
      <c r="J153">
        <v>0.285851025581359</v>
      </c>
      <c r="K153">
        <v>0.29185547828674302</v>
      </c>
      <c r="L153">
        <v>0.28220689296722401</v>
      </c>
      <c r="M153">
        <v>0.29758343696594203</v>
      </c>
      <c r="N153">
        <v>0.22299964427947899</v>
      </c>
      <c r="O153">
        <v>0.209203100204467</v>
      </c>
      <c r="P153">
        <v>0.28763923645019501</v>
      </c>
      <c r="Q153">
        <v>0.29471995830535802</v>
      </c>
      <c r="R153">
        <v>0.28917703628539998</v>
      </c>
      <c r="S153">
        <v>0.302082848548889</v>
      </c>
      <c r="T153">
        <v>0.33570275306701602</v>
      </c>
      <c r="U153">
        <v>0.33061473369598299</v>
      </c>
      <c r="V153">
        <v>0.25725259780883702</v>
      </c>
      <c r="W153">
        <v>0.26104009151458701</v>
      </c>
      <c r="X153">
        <v>0.26566591262817302</v>
      </c>
      <c r="Y153">
        <v>0.26679756641387897</v>
      </c>
      <c r="Z153">
        <v>0.26555335521697998</v>
      </c>
      <c r="AA153">
        <v>0.28062741756439202</v>
      </c>
    </row>
    <row r="154" spans="1:27" x14ac:dyDescent="0.25">
      <c r="A154" t="s">
        <v>96</v>
      </c>
      <c r="B154" t="s">
        <v>97</v>
      </c>
      <c r="C154">
        <v>604</v>
      </c>
      <c r="D154">
        <v>0.71233687400817802</v>
      </c>
      <c r="E154">
        <v>0.60416791439056305</v>
      </c>
      <c r="F154">
        <v>0.69750589132308904</v>
      </c>
      <c r="G154">
        <v>0.693981969356536</v>
      </c>
      <c r="H154">
        <v>0.73242032527923495</v>
      </c>
      <c r="I154">
        <v>0.70547993183135904</v>
      </c>
      <c r="J154">
        <v>0.69514309167861899</v>
      </c>
      <c r="K154">
        <v>0.66831076145172097</v>
      </c>
      <c r="L154">
        <v>0.65497717857360804</v>
      </c>
      <c r="M154">
        <v>0.678532338142395</v>
      </c>
      <c r="N154">
        <v>0.73600959777831998</v>
      </c>
      <c r="O154">
        <v>0.69998308420181199</v>
      </c>
      <c r="P154">
        <v>0.65214993953704803</v>
      </c>
      <c r="Q154">
        <v>0.68147294521331703</v>
      </c>
      <c r="R154">
        <v>0.66114795207977295</v>
      </c>
      <c r="S154">
        <v>0.61013138294219904</v>
      </c>
      <c r="T154">
        <v>0.57978201508521998</v>
      </c>
      <c r="U154">
        <v>0.54158696830272601</v>
      </c>
      <c r="V154">
        <v>0.55270203948020902</v>
      </c>
      <c r="W154">
        <v>0.55539039373397803</v>
      </c>
      <c r="X154">
        <v>0.53273186981678</v>
      </c>
      <c r="Y154">
        <v>0.57154778242111204</v>
      </c>
      <c r="Z154">
        <v>0.57105709314346298</v>
      </c>
      <c r="AA154">
        <v>0.58926767706870997</v>
      </c>
    </row>
    <row r="155" spans="1:27" x14ac:dyDescent="0.25">
      <c r="A155" t="s">
        <v>128</v>
      </c>
      <c r="B155" t="s">
        <v>129</v>
      </c>
      <c r="C155">
        <v>608</v>
      </c>
      <c r="D155">
        <v>0.59623715877532901</v>
      </c>
      <c r="E155">
        <v>0.55141183137893601</v>
      </c>
      <c r="F155">
        <v>0.77809686660766597</v>
      </c>
      <c r="G155">
        <v>0.67175066471099798</v>
      </c>
      <c r="H155">
        <v>0.81196193695068297</v>
      </c>
      <c r="I155">
        <v>0.84117689132690399</v>
      </c>
      <c r="J155">
        <v>0.73575732707977204</v>
      </c>
      <c r="K155">
        <v>0.82773432731628405</v>
      </c>
      <c r="L155">
        <v>0.82097713947296103</v>
      </c>
      <c r="M155">
        <v>0.855847263336181</v>
      </c>
      <c r="N155">
        <v>0.84575264453887899</v>
      </c>
      <c r="O155">
        <v>0.83015191555023105</v>
      </c>
      <c r="P155">
        <v>0.77843632698058995</v>
      </c>
      <c r="Q155">
        <v>0.737648057937622</v>
      </c>
      <c r="R155">
        <v>0.71685063838958696</v>
      </c>
      <c r="S155">
        <v>0.64276418685912995</v>
      </c>
      <c r="T155">
        <v>0.67094484567642199</v>
      </c>
      <c r="U155">
        <v>0.775738072395324</v>
      </c>
      <c r="V155">
        <v>0.73785812854766797</v>
      </c>
      <c r="W155">
        <v>0.71923844814300497</v>
      </c>
      <c r="X155">
        <v>0.68560907840728702</v>
      </c>
      <c r="Y155">
        <v>0.65574027299880899</v>
      </c>
      <c r="Z155">
        <v>0.69680061340332</v>
      </c>
      <c r="AA155">
        <v>0.64259527921676596</v>
      </c>
    </row>
    <row r="156" spans="1:27" x14ac:dyDescent="0.25">
      <c r="A156" t="s">
        <v>126</v>
      </c>
      <c r="B156" t="s">
        <v>127</v>
      </c>
      <c r="C156">
        <v>598</v>
      </c>
      <c r="D156">
        <v>0.65500137805938696</v>
      </c>
      <c r="E156">
        <v>0.52137330174446095</v>
      </c>
      <c r="F156">
        <v>0.54144710302352905</v>
      </c>
      <c r="G156">
        <v>0.61003398895263605</v>
      </c>
      <c r="H156">
        <v>0.61180347204208296</v>
      </c>
      <c r="I156">
        <v>0.60973140001296999</v>
      </c>
      <c r="J156">
        <v>0.684396648406982</v>
      </c>
      <c r="K156">
        <v>0.67397470474243104</v>
      </c>
      <c r="L156">
        <v>0.64956635236740101</v>
      </c>
      <c r="M156">
        <v>0.62204245328903196</v>
      </c>
      <c r="N156">
        <v>0.65816148519515905</v>
      </c>
      <c r="O156">
        <v>0.66168875694274898</v>
      </c>
      <c r="P156">
        <v>0.65093548297881998</v>
      </c>
      <c r="Q156">
        <v>0.61808847188949501</v>
      </c>
      <c r="R156">
        <v>0.60404937267303405</v>
      </c>
      <c r="S156">
        <v>0.56787341833114602</v>
      </c>
      <c r="T156">
        <v>0.58325784802436798</v>
      </c>
      <c r="U156">
        <v>0.60086330175399705</v>
      </c>
      <c r="V156">
        <v>0.63823900222778296</v>
      </c>
      <c r="W156">
        <v>0.63126156330108596</v>
      </c>
      <c r="X156">
        <v>0.64100928306579497</v>
      </c>
      <c r="Y156">
        <v>0.63074141740798895</v>
      </c>
      <c r="Z156">
        <v>0.61534178256988503</v>
      </c>
      <c r="AA156">
        <v>0.62181235551834102</v>
      </c>
    </row>
    <row r="157" spans="1:27" x14ac:dyDescent="0.25">
      <c r="A157" t="s">
        <v>130</v>
      </c>
      <c r="B157" t="s">
        <v>131</v>
      </c>
      <c r="C157">
        <v>616</v>
      </c>
      <c r="D157">
        <v>0.33387106657028198</v>
      </c>
      <c r="E157">
        <v>0.33228051662445002</v>
      </c>
      <c r="F157">
        <v>0.438138949871063</v>
      </c>
      <c r="G157">
        <v>0.35120043754577601</v>
      </c>
      <c r="H157">
        <v>0.38438298702239898</v>
      </c>
      <c r="I157">
        <v>0.46922846734523699</v>
      </c>
      <c r="J157">
        <v>0.42738341093063298</v>
      </c>
      <c r="K157">
        <v>0.42919363379478398</v>
      </c>
      <c r="L157">
        <v>0.36343079805374101</v>
      </c>
      <c r="M157">
        <v>0.31778074502944897</v>
      </c>
      <c r="N157">
        <v>0.31237292289733798</v>
      </c>
      <c r="O157">
        <v>0.29653398990631102</v>
      </c>
      <c r="P157">
        <v>0.28558740615844702</v>
      </c>
      <c r="Q157">
        <v>0.290104269981384</v>
      </c>
      <c r="R157">
        <v>0.30532900094985899</v>
      </c>
      <c r="S157">
        <v>0.33141183853149397</v>
      </c>
      <c r="T157">
        <v>0.32753618955612102</v>
      </c>
      <c r="U157">
        <v>0.40076847076416</v>
      </c>
      <c r="V157">
        <v>0.39804897308349602</v>
      </c>
      <c r="W157">
        <v>0.403931820392608</v>
      </c>
      <c r="X157">
        <v>0.38987376689910802</v>
      </c>
      <c r="Y157">
        <v>0.40168694257736198</v>
      </c>
      <c r="Z157">
        <v>0.40163973569869899</v>
      </c>
      <c r="AA157">
        <v>0.39994335174560502</v>
      </c>
    </row>
    <row r="158" spans="1:27" x14ac:dyDescent="0.25">
      <c r="A158" t="s">
        <v>367</v>
      </c>
      <c r="B158" t="s">
        <v>368</v>
      </c>
      <c r="C158" t="s">
        <v>311</v>
      </c>
      <c r="D158">
        <v>0.447073656320571</v>
      </c>
      <c r="E158">
        <v>0.445170205831527</v>
      </c>
      <c r="F158">
        <v>0.44810230731964101</v>
      </c>
      <c r="G158">
        <v>0.43952943682670598</v>
      </c>
      <c r="H158">
        <v>0.43732765913009602</v>
      </c>
      <c r="I158">
        <v>0.38855340480804401</v>
      </c>
      <c r="J158">
        <v>0.41088525056838898</v>
      </c>
      <c r="K158">
        <v>0.42453390955924902</v>
      </c>
      <c r="L158">
        <v>0.41802545189857399</v>
      </c>
      <c r="M158">
        <v>0.447187048196792</v>
      </c>
      <c r="N158">
        <v>0.46926758587360301</v>
      </c>
      <c r="O158">
        <v>0.428604704141616</v>
      </c>
      <c r="P158">
        <v>0.37997020483016902</v>
      </c>
      <c r="Q158">
        <v>0.383005321025848</v>
      </c>
      <c r="R158">
        <v>0.45016882121562901</v>
      </c>
      <c r="S158">
        <v>0.33600146770477202</v>
      </c>
      <c r="T158">
        <v>0.33057650327682497</v>
      </c>
      <c r="U158">
        <v>0.364434278011322</v>
      </c>
      <c r="V158">
        <v>0.40360608100891099</v>
      </c>
      <c r="W158">
        <v>0.44526854753494199</v>
      </c>
      <c r="X158">
        <v>0.47147932946681897</v>
      </c>
      <c r="Y158">
        <v>0.41293933987617398</v>
      </c>
      <c r="Z158">
        <v>0.40240213871002101</v>
      </c>
      <c r="AA158">
        <v>0.39136176109313903</v>
      </c>
    </row>
    <row r="159" spans="1:27" x14ac:dyDescent="0.25">
      <c r="A159" t="s">
        <v>369</v>
      </c>
      <c r="B159" t="s">
        <v>29</v>
      </c>
      <c r="C159">
        <v>408</v>
      </c>
      <c r="D159">
        <v>0.60112527608871402</v>
      </c>
      <c r="E159">
        <v>0.58385038375854403</v>
      </c>
      <c r="F159">
        <v>0.50303161162883003</v>
      </c>
      <c r="G159">
        <v>0.46240024566650301</v>
      </c>
      <c r="H159">
        <v>0.45508660376071902</v>
      </c>
      <c r="I159">
        <v>0.45478477776050502</v>
      </c>
      <c r="J159">
        <v>0.495147471502423</v>
      </c>
      <c r="K159">
        <v>0.50414994508027999</v>
      </c>
      <c r="L159">
        <v>0.39247530698776201</v>
      </c>
      <c r="M159">
        <v>0.39511630535125702</v>
      </c>
      <c r="N159">
        <v>0.50543056726455604</v>
      </c>
      <c r="O159">
        <v>0.55931242108345003</v>
      </c>
      <c r="P159">
        <v>0.55036523938179005</v>
      </c>
      <c r="Q159">
        <v>0.50257527567446203</v>
      </c>
      <c r="R159">
        <v>0.58831081986427303</v>
      </c>
      <c r="S159">
        <v>0.72694866657256996</v>
      </c>
      <c r="T159">
        <v>0.73034806251525797</v>
      </c>
      <c r="U159">
        <v>0.63680683374404901</v>
      </c>
      <c r="V159">
        <v>0.60000472068786603</v>
      </c>
      <c r="W159">
        <v>0.568150383234024</v>
      </c>
      <c r="X159">
        <v>0.55738143920898398</v>
      </c>
      <c r="Y159">
        <v>0.57573875784873896</v>
      </c>
      <c r="Z159">
        <v>0.59545848965644799</v>
      </c>
      <c r="AA159">
        <v>0.58244486451148902</v>
      </c>
    </row>
    <row r="160" spans="1:27" x14ac:dyDescent="0.25">
      <c r="A160" t="s">
        <v>370</v>
      </c>
      <c r="B160" t="s">
        <v>371</v>
      </c>
      <c r="C160">
        <v>620</v>
      </c>
      <c r="D160">
        <v>0.24279217720031701</v>
      </c>
      <c r="E160">
        <v>0.22618188858032201</v>
      </c>
      <c r="F160">
        <v>0.22104718685150099</v>
      </c>
      <c r="G160">
        <v>0.21259036064147899</v>
      </c>
      <c r="H160">
        <v>0.24206223487854001</v>
      </c>
      <c r="I160">
        <v>0.30602455139160101</v>
      </c>
      <c r="J160">
        <v>0.296670484542846</v>
      </c>
      <c r="K160">
        <v>0.30952187776565498</v>
      </c>
      <c r="L160">
        <v>0.33563812971115098</v>
      </c>
      <c r="M160">
        <v>0.30249073505401602</v>
      </c>
      <c r="N160">
        <v>0.34252364635467503</v>
      </c>
      <c r="O160">
        <v>0.356462609767913</v>
      </c>
      <c r="P160">
        <v>0.35165214538574202</v>
      </c>
      <c r="Q160">
        <v>0.34494547843933099</v>
      </c>
      <c r="R160">
        <v>0.35024731159210198</v>
      </c>
      <c r="S160">
        <v>0.3387451171875</v>
      </c>
      <c r="T160">
        <v>0.31915740966796802</v>
      </c>
      <c r="U160">
        <v>0.30827484130859301</v>
      </c>
      <c r="V160">
        <v>0.27876636981964098</v>
      </c>
      <c r="W160">
        <v>0.276980948448181</v>
      </c>
      <c r="X160">
        <v>0.289673519134521</v>
      </c>
      <c r="Y160">
        <v>0.29826927185058499</v>
      </c>
      <c r="Z160">
        <v>0.31254974603652902</v>
      </c>
      <c r="AA160">
        <v>0.32785606384277299</v>
      </c>
    </row>
    <row r="161" spans="1:27" x14ac:dyDescent="0.25">
      <c r="A161" t="s">
        <v>372</v>
      </c>
      <c r="B161" t="s">
        <v>373</v>
      </c>
      <c r="C161">
        <v>600</v>
      </c>
      <c r="D161">
        <v>0.59195936322212195</v>
      </c>
      <c r="E161">
        <v>0.64930071830749503</v>
      </c>
      <c r="F161">
        <v>0.694114518165588</v>
      </c>
      <c r="G161">
        <v>0.74227025508880595</v>
      </c>
      <c r="H161">
        <v>0.64987031221389702</v>
      </c>
      <c r="I161">
        <v>0.61322875022888101</v>
      </c>
      <c r="J161">
        <v>0.63041563034057602</v>
      </c>
      <c r="K161">
        <v>0.65530500411987302</v>
      </c>
      <c r="L161">
        <v>0.64802458286285403</v>
      </c>
      <c r="M161">
        <v>0.64549005031585605</v>
      </c>
      <c r="N161">
        <v>0.67671720981597905</v>
      </c>
      <c r="O161">
        <v>0.66697244644164999</v>
      </c>
      <c r="P161">
        <v>0.63851931095123204</v>
      </c>
      <c r="Q161">
        <v>0.67438043355941701</v>
      </c>
      <c r="R161">
        <v>0.64717231988906798</v>
      </c>
      <c r="S161">
        <v>0.51772550195455502</v>
      </c>
      <c r="T161">
        <v>0.49295747429132403</v>
      </c>
      <c r="U161">
        <v>0.47310583889484398</v>
      </c>
      <c r="V161">
        <v>0.50057120886631301</v>
      </c>
      <c r="W161">
        <v>0.51736030280589995</v>
      </c>
      <c r="X161">
        <v>0.50361188463866702</v>
      </c>
      <c r="Y161">
        <v>0.496663013100624</v>
      </c>
      <c r="Z161">
        <v>0.50019991816952802</v>
      </c>
      <c r="AA161">
        <v>0.49280440956354099</v>
      </c>
    </row>
    <row r="162" spans="1:27" x14ac:dyDescent="0.25">
      <c r="A162" t="s">
        <v>374</v>
      </c>
      <c r="B162" t="s">
        <v>375</v>
      </c>
      <c r="C162">
        <v>634</v>
      </c>
      <c r="D162">
        <v>0.42766107916831902</v>
      </c>
      <c r="E162">
        <v>0.28822898864745999</v>
      </c>
      <c r="F162">
        <v>0.26853971481323202</v>
      </c>
      <c r="G162">
        <v>0.33375821113586401</v>
      </c>
      <c r="H162">
        <v>0.26270372867584202</v>
      </c>
      <c r="I162">
        <v>0.27521901130676202</v>
      </c>
      <c r="J162">
        <v>0.29446415901183998</v>
      </c>
      <c r="K162">
        <v>0.31461569070815998</v>
      </c>
      <c r="L162">
        <v>0.30949445962905803</v>
      </c>
      <c r="M162">
        <v>0.27702467441558798</v>
      </c>
      <c r="N162">
        <v>0.255342984199523</v>
      </c>
      <c r="O162">
        <v>0.269228816032409</v>
      </c>
      <c r="P162">
        <v>0.26505379676818802</v>
      </c>
      <c r="Q162">
        <v>0.25528023242950398</v>
      </c>
      <c r="R162">
        <v>0.25749070644378602</v>
      </c>
      <c r="S162">
        <v>0.304508447647094</v>
      </c>
      <c r="T162">
        <v>0.30328050851821797</v>
      </c>
      <c r="U162">
        <v>0.32317525148391701</v>
      </c>
      <c r="V162">
        <v>0.37040362358093198</v>
      </c>
      <c r="W162">
        <v>0.37014322280883699</v>
      </c>
      <c r="X162">
        <v>0.36314487457275302</v>
      </c>
      <c r="Y162">
        <v>0.36609123945236199</v>
      </c>
      <c r="Z162">
        <v>0.33334771394729601</v>
      </c>
      <c r="AA162">
        <v>0.30828837156295702</v>
      </c>
    </row>
    <row r="163" spans="1:27" x14ac:dyDescent="0.25">
      <c r="A163" t="s">
        <v>376</v>
      </c>
      <c r="B163" t="s">
        <v>377</v>
      </c>
      <c r="C163" t="s">
        <v>311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0.414124721288681</v>
      </c>
      <c r="J163">
        <v>0.404676181077957</v>
      </c>
      <c r="K163">
        <v>0.35920246839523301</v>
      </c>
      <c r="L163">
        <v>0.36009716987609802</v>
      </c>
      <c r="M163">
        <v>0.41167876720428398</v>
      </c>
      <c r="N163">
        <v>0.41974968910217197</v>
      </c>
      <c r="O163">
        <v>0.42082578539848298</v>
      </c>
      <c r="P163">
        <v>0.41666859984397803</v>
      </c>
      <c r="Q163">
        <v>0.41362303495407099</v>
      </c>
      <c r="R163">
        <v>0.415235751867294</v>
      </c>
      <c r="S163">
        <v>0.44859118461608799</v>
      </c>
      <c r="T163">
        <v>0.44730900526046702</v>
      </c>
      <c r="U163">
        <v>0.44187464714050201</v>
      </c>
      <c r="V163">
        <v>0.44127445816993699</v>
      </c>
      <c r="W163">
        <v>0.452594295144081</v>
      </c>
      <c r="X163">
        <v>0.45807847678661301</v>
      </c>
      <c r="Y163">
        <v>0.46023039817810002</v>
      </c>
      <c r="Z163">
        <v>0.45474000275135001</v>
      </c>
      <c r="AA163">
        <v>0.44781203866004898</v>
      </c>
    </row>
    <row r="164" spans="1:27" x14ac:dyDescent="0.25">
      <c r="A164" t="s">
        <v>98</v>
      </c>
      <c r="B164" t="s">
        <v>99</v>
      </c>
      <c r="C164">
        <v>642</v>
      </c>
      <c r="D164">
        <v>0.38040665388107298</v>
      </c>
      <c r="E164">
        <v>0.39997955560684201</v>
      </c>
      <c r="F164">
        <v>0.57580790519714298</v>
      </c>
      <c r="G164">
        <v>0.40703193545341398</v>
      </c>
      <c r="H164">
        <v>0.43599397540092399</v>
      </c>
      <c r="I164">
        <v>0.488130277395248</v>
      </c>
      <c r="J164">
        <v>0.482879470288753</v>
      </c>
      <c r="K164">
        <v>0.47031398415565401</v>
      </c>
      <c r="L164">
        <v>0.46038641333579999</v>
      </c>
      <c r="M164">
        <v>0.463878181576728</v>
      </c>
      <c r="N164">
        <v>0.42812674045562699</v>
      </c>
      <c r="O164">
        <v>0.44527992010116502</v>
      </c>
      <c r="P164">
        <v>0.46278186738491001</v>
      </c>
      <c r="Q164">
        <v>0.48353168815374298</v>
      </c>
      <c r="R164">
        <v>0.46417338550090698</v>
      </c>
      <c r="S164">
        <v>0.49017277434468198</v>
      </c>
      <c r="T164">
        <v>0.463640132546424</v>
      </c>
      <c r="U164">
        <v>0.44663535952568001</v>
      </c>
      <c r="V164">
        <v>0.49029729217290802</v>
      </c>
      <c r="W164">
        <v>0.49275682494044298</v>
      </c>
      <c r="X164">
        <v>0.39156576395034698</v>
      </c>
      <c r="Y164">
        <v>0.398220920562744</v>
      </c>
      <c r="Z164">
        <v>0.38366394042968699</v>
      </c>
      <c r="AA164">
        <v>0.40239560604095398</v>
      </c>
    </row>
    <row r="165" spans="1:27" x14ac:dyDescent="0.25">
      <c r="A165" t="s">
        <v>378</v>
      </c>
      <c r="B165" t="s">
        <v>43</v>
      </c>
      <c r="C165">
        <v>643</v>
      </c>
      <c r="D165">
        <v>0.735570788383483</v>
      </c>
      <c r="E165">
        <v>0.717948198318481</v>
      </c>
      <c r="F165">
        <v>0.77984840869903505</v>
      </c>
      <c r="G165">
        <v>0.644902455806732</v>
      </c>
      <c r="H165">
        <v>0.73863036632537804</v>
      </c>
      <c r="I165">
        <v>0.80291888713836601</v>
      </c>
      <c r="J165">
        <v>0.75354027748107899</v>
      </c>
      <c r="K165">
        <v>0.68175886869430502</v>
      </c>
      <c r="L165">
        <v>0.67267650365829401</v>
      </c>
      <c r="M165">
        <v>0.64998677968978802</v>
      </c>
      <c r="N165">
        <v>0.693985319137573</v>
      </c>
      <c r="O165">
        <v>0.68589174747466997</v>
      </c>
      <c r="P165">
        <v>0.69965242147445605</v>
      </c>
      <c r="Q165">
        <v>0.66354253292083698</v>
      </c>
      <c r="R165">
        <v>0.64721872806548997</v>
      </c>
      <c r="S165">
        <v>0.68872349262237498</v>
      </c>
      <c r="T165">
        <v>0.70644469261169396</v>
      </c>
      <c r="U165">
        <v>0.68953763246536204</v>
      </c>
      <c r="V165">
        <v>0.62855192422866801</v>
      </c>
      <c r="W165">
        <v>0.60767513513564997</v>
      </c>
      <c r="X165">
        <v>0.61021982431411703</v>
      </c>
      <c r="Y165">
        <v>0.63348188400268501</v>
      </c>
      <c r="Z165">
        <v>0.64158036708831701</v>
      </c>
      <c r="AA165">
        <v>0.683799088001251</v>
      </c>
    </row>
    <row r="166" spans="1:27" x14ac:dyDescent="0.25">
      <c r="A166" t="s">
        <v>379</v>
      </c>
      <c r="B166" t="s">
        <v>380</v>
      </c>
      <c r="C166">
        <v>646</v>
      </c>
      <c r="D166">
        <v>0.86906647682189897</v>
      </c>
      <c r="E166">
        <v>0.90757751464843694</v>
      </c>
      <c r="F166">
        <v>0.83831894397735596</v>
      </c>
      <c r="G166">
        <v>0.83030264377593999</v>
      </c>
      <c r="H166">
        <v>0.72250442504882795</v>
      </c>
      <c r="I166">
        <v>0.73724904060363705</v>
      </c>
      <c r="J166">
        <v>0.70004248619079501</v>
      </c>
      <c r="K166">
        <v>0.63681238889694203</v>
      </c>
      <c r="L166">
        <v>0.57204288244247403</v>
      </c>
      <c r="M166">
        <v>0.56553391814231802</v>
      </c>
      <c r="N166">
        <v>0.60137928724288903</v>
      </c>
      <c r="O166">
        <v>0.55441877245903004</v>
      </c>
      <c r="P166">
        <v>0.53542355597019198</v>
      </c>
      <c r="Q166">
        <v>0.54612303972244203</v>
      </c>
      <c r="R166">
        <v>0.52219032347202299</v>
      </c>
      <c r="S166">
        <v>0.56269392967224097</v>
      </c>
      <c r="T166">
        <v>0.49949632431380397</v>
      </c>
      <c r="U166">
        <v>0.51330373287200903</v>
      </c>
      <c r="V166">
        <v>0.48434592783451003</v>
      </c>
      <c r="W166">
        <v>0.47967149317264501</v>
      </c>
      <c r="X166">
        <v>0.48861189335584598</v>
      </c>
      <c r="Y166">
        <v>0.48611574470996799</v>
      </c>
      <c r="Z166">
        <v>0.48561883568763697</v>
      </c>
      <c r="AA166">
        <v>0.49389720447361402</v>
      </c>
    </row>
    <row r="167" spans="1:27" x14ac:dyDescent="0.25">
      <c r="A167" t="s">
        <v>381</v>
      </c>
      <c r="B167" t="s">
        <v>382</v>
      </c>
      <c r="C167">
        <v>882</v>
      </c>
      <c r="D167">
        <v>0.23564236164093</v>
      </c>
      <c r="E167">
        <v>0.23121788501739499</v>
      </c>
      <c r="F167">
        <v>0.243371534347534</v>
      </c>
      <c r="G167">
        <v>0.28056018352508499</v>
      </c>
      <c r="H167">
        <v>0.24561450481414701</v>
      </c>
      <c r="I167">
        <v>0.26832056045532199</v>
      </c>
      <c r="J167">
        <v>0.273459458351135</v>
      </c>
      <c r="K167">
        <v>0.28029818534850998</v>
      </c>
      <c r="L167">
        <v>0.29900386333465501</v>
      </c>
      <c r="M167">
        <v>0.28043463230132998</v>
      </c>
      <c r="N167">
        <v>0.308423161506652</v>
      </c>
      <c r="O167">
        <v>0.34686162471771198</v>
      </c>
      <c r="P167">
        <v>0.30228180885314898</v>
      </c>
      <c r="Q167">
        <v>0.30015196800231903</v>
      </c>
      <c r="R167">
        <v>0.30219842195510799</v>
      </c>
      <c r="S167">
        <v>0.27561902999877902</v>
      </c>
      <c r="T167">
        <v>0.26679034233093202</v>
      </c>
      <c r="U167">
        <v>0.26482329368591301</v>
      </c>
      <c r="V167">
        <v>0.26767346858978203</v>
      </c>
      <c r="W167">
        <v>0.27336223125457698</v>
      </c>
      <c r="X167">
        <v>0.26725485324859599</v>
      </c>
      <c r="Y167">
        <v>0.27078528404235802</v>
      </c>
      <c r="Z167">
        <v>0.27875356674194302</v>
      </c>
      <c r="AA167">
        <v>0.28427817821502599</v>
      </c>
    </row>
    <row r="168" spans="1:27" x14ac:dyDescent="0.25">
      <c r="A168" t="s">
        <v>383</v>
      </c>
      <c r="B168" t="s">
        <v>384</v>
      </c>
      <c r="C168">
        <v>682</v>
      </c>
      <c r="D168">
        <v>0.53789156675338701</v>
      </c>
      <c r="E168">
        <v>0.47795418053865402</v>
      </c>
      <c r="F168">
        <v>0.45443567931652001</v>
      </c>
      <c r="G168">
        <v>0.499515135167166</v>
      </c>
      <c r="H168">
        <v>0.47179647088050802</v>
      </c>
      <c r="I168">
        <v>0.630926501750946</v>
      </c>
      <c r="J168">
        <v>0.54812280237674704</v>
      </c>
      <c r="K168">
        <v>0.60448476076126101</v>
      </c>
      <c r="L168">
        <v>0.59346104860305704</v>
      </c>
      <c r="M168">
        <v>0.56730488538741997</v>
      </c>
      <c r="N168">
        <v>0.59850704669952304</v>
      </c>
      <c r="O168">
        <v>0.54534539580345098</v>
      </c>
      <c r="P168">
        <v>0.59295992851257295</v>
      </c>
      <c r="Q168">
        <v>0.59613764882087705</v>
      </c>
      <c r="R168">
        <v>0.586356824636459</v>
      </c>
      <c r="S168">
        <v>0.55716893076896601</v>
      </c>
      <c r="T168">
        <v>0.62687743902206405</v>
      </c>
      <c r="U168">
        <v>0.59455422163009597</v>
      </c>
      <c r="V168">
        <v>0.62991527318954399</v>
      </c>
      <c r="W168">
        <v>0.63216812610626205</v>
      </c>
      <c r="X168">
        <v>0.62469116449355999</v>
      </c>
      <c r="Y168">
        <v>0.63010169267654403</v>
      </c>
      <c r="Z168">
        <v>0.618226253986358</v>
      </c>
      <c r="AA168">
        <v>0.57259780168533303</v>
      </c>
    </row>
    <row r="169" spans="1:27" x14ac:dyDescent="0.25">
      <c r="A169" t="s">
        <v>104</v>
      </c>
      <c r="B169" t="s">
        <v>105</v>
      </c>
      <c r="C169">
        <v>729</v>
      </c>
      <c r="D169">
        <v>0.99590640068054204</v>
      </c>
      <c r="E169">
        <v>0.951993656158447</v>
      </c>
      <c r="F169">
        <v>0.94883460998535096</v>
      </c>
      <c r="G169">
        <v>0.86928620338439899</v>
      </c>
      <c r="H169">
        <v>0.89541115760803203</v>
      </c>
      <c r="I169">
        <v>0.80980739593505802</v>
      </c>
      <c r="J169">
        <v>0.89465918540954503</v>
      </c>
      <c r="K169">
        <v>0.92781548500060995</v>
      </c>
      <c r="L169">
        <v>0.97254495620727499</v>
      </c>
      <c r="M169">
        <v>0.997069644927978</v>
      </c>
      <c r="N169">
        <v>1</v>
      </c>
      <c r="O169">
        <v>1</v>
      </c>
      <c r="P169">
        <v>1</v>
      </c>
      <c r="Q169">
        <v>0.95211267471313399</v>
      </c>
      <c r="R169">
        <v>0.938601922988891</v>
      </c>
      <c r="S169">
        <v>0.97261691093444802</v>
      </c>
      <c r="T169">
        <v>0.93103060722351005</v>
      </c>
      <c r="U169">
        <v>0.96622114181518504</v>
      </c>
      <c r="V169">
        <v>0.89430484771728502</v>
      </c>
      <c r="W169">
        <v>0.86435558795928902</v>
      </c>
      <c r="X169">
        <v>0.83923964500427195</v>
      </c>
      <c r="Y169">
        <v>0.83141279220580999</v>
      </c>
      <c r="Z169">
        <v>0.89751443862915004</v>
      </c>
      <c r="AA169">
        <v>0.89977884292602495</v>
      </c>
    </row>
    <row r="170" spans="1:27" x14ac:dyDescent="0.25">
      <c r="A170" t="s">
        <v>100</v>
      </c>
      <c r="B170" t="s">
        <v>101</v>
      </c>
      <c r="C170">
        <v>686</v>
      </c>
      <c r="D170">
        <v>0.62037333250045701</v>
      </c>
      <c r="E170">
        <v>0.69764726161956703</v>
      </c>
      <c r="F170">
        <v>0.61757810115814205</v>
      </c>
      <c r="G170">
        <v>0.55478871464729296</v>
      </c>
      <c r="H170">
        <v>0.55003559589385898</v>
      </c>
      <c r="I170">
        <v>0.49409784115850902</v>
      </c>
      <c r="J170">
        <v>0.54080198705196303</v>
      </c>
      <c r="K170">
        <v>0.552863389253616</v>
      </c>
      <c r="L170">
        <v>0.54898374080657897</v>
      </c>
      <c r="M170">
        <v>0.52971826791763299</v>
      </c>
      <c r="N170">
        <v>0.54104019999504005</v>
      </c>
      <c r="O170">
        <v>0.58358499407768205</v>
      </c>
      <c r="P170">
        <v>0.55612044930458004</v>
      </c>
      <c r="Q170">
        <v>0.52166440635919498</v>
      </c>
      <c r="R170">
        <v>0.51214456707239098</v>
      </c>
      <c r="S170">
        <v>0.539644619822502</v>
      </c>
      <c r="T170">
        <v>0.52404504865407897</v>
      </c>
      <c r="U170">
        <v>0.54519097805023198</v>
      </c>
      <c r="V170">
        <v>0.51114462539553596</v>
      </c>
      <c r="W170">
        <v>0.52148917168378806</v>
      </c>
      <c r="X170">
        <v>0.49249480590224198</v>
      </c>
      <c r="Y170">
        <v>0.52862571477889997</v>
      </c>
      <c r="Z170">
        <v>0.53596360981464297</v>
      </c>
      <c r="AA170">
        <v>0.53065989315509798</v>
      </c>
    </row>
    <row r="171" spans="1:27" x14ac:dyDescent="0.25">
      <c r="A171" t="s">
        <v>385</v>
      </c>
      <c r="B171" t="s">
        <v>386</v>
      </c>
      <c r="C171">
        <v>702</v>
      </c>
      <c r="D171">
        <v>0.27687053680419899</v>
      </c>
      <c r="E171">
        <v>0.31397968530654902</v>
      </c>
      <c r="F171">
        <v>0.271777701377868</v>
      </c>
      <c r="G171">
        <v>0.24928674697875899</v>
      </c>
      <c r="H171">
        <v>0.32469279766082698</v>
      </c>
      <c r="I171">
        <v>0.28140881061553902</v>
      </c>
      <c r="J171">
        <v>0.26933000087738002</v>
      </c>
      <c r="K171">
        <v>0.25030143260955801</v>
      </c>
      <c r="L171">
        <v>0.265157794952392</v>
      </c>
      <c r="M171">
        <v>0.231064772605895</v>
      </c>
      <c r="N171">
        <v>0.26408176422119101</v>
      </c>
      <c r="O171">
        <v>0.266117024421691</v>
      </c>
      <c r="P171">
        <v>0.26171565055847101</v>
      </c>
      <c r="Q171">
        <v>0.22636508941650299</v>
      </c>
      <c r="R171">
        <v>0.22436432838439899</v>
      </c>
      <c r="S171">
        <v>0.26274571418762199</v>
      </c>
      <c r="T171">
        <v>0.24022157192230201</v>
      </c>
      <c r="U171">
        <v>0.20450620651245099</v>
      </c>
      <c r="V171">
        <v>0.18017537593841501</v>
      </c>
      <c r="W171">
        <v>0.20639820098876899</v>
      </c>
      <c r="X171">
        <v>0.20393888950347899</v>
      </c>
      <c r="Y171">
        <v>0.212317156791687</v>
      </c>
      <c r="Z171">
        <v>0.211535000801086</v>
      </c>
      <c r="AA171">
        <v>0.20801150798797599</v>
      </c>
    </row>
    <row r="172" spans="1:27" x14ac:dyDescent="0.25">
      <c r="A172" t="s">
        <v>387</v>
      </c>
      <c r="B172" t="s">
        <v>388</v>
      </c>
      <c r="C172">
        <v>90</v>
      </c>
      <c r="D172">
        <v>0.292889714241027</v>
      </c>
      <c r="E172">
        <v>0.27720735073089597</v>
      </c>
      <c r="F172">
        <v>0.64659053087234497</v>
      </c>
      <c r="G172">
        <v>0.58750903606414795</v>
      </c>
      <c r="H172">
        <v>0.42810167074203398</v>
      </c>
      <c r="I172">
        <v>0.49626220948994099</v>
      </c>
      <c r="J172">
        <v>0.50343661345541402</v>
      </c>
      <c r="K172">
        <v>0.48655826747417402</v>
      </c>
      <c r="L172">
        <v>0.45398059189319601</v>
      </c>
      <c r="M172">
        <v>0.458721289038658</v>
      </c>
      <c r="N172">
        <v>0.45699625313282</v>
      </c>
      <c r="O172">
        <v>0.43134123086929299</v>
      </c>
      <c r="P172">
        <v>0.43848832249641401</v>
      </c>
      <c r="Q172">
        <v>0.46253673136234202</v>
      </c>
      <c r="R172">
        <v>0.43992345929145799</v>
      </c>
      <c r="S172">
        <v>0.40595503449440001</v>
      </c>
      <c r="T172">
        <v>0.37200268507003698</v>
      </c>
      <c r="U172">
        <v>0.401649123430252</v>
      </c>
      <c r="V172">
        <v>0.46238240301609002</v>
      </c>
      <c r="W172">
        <v>0.42911958098411501</v>
      </c>
      <c r="X172">
        <v>0.40086466670036303</v>
      </c>
      <c r="Y172">
        <v>0.38750410079955999</v>
      </c>
      <c r="Z172">
        <v>0.39166599512100198</v>
      </c>
      <c r="AA172">
        <v>0.42409706711769102</v>
      </c>
    </row>
    <row r="173" spans="1:27" x14ac:dyDescent="0.25">
      <c r="A173" t="s">
        <v>389</v>
      </c>
      <c r="B173" t="s">
        <v>390</v>
      </c>
      <c r="C173">
        <v>694</v>
      </c>
      <c r="D173">
        <v>0.83941950798034604</v>
      </c>
      <c r="E173">
        <v>0.93464021682739196</v>
      </c>
      <c r="F173">
        <v>0.873737144470214</v>
      </c>
      <c r="G173">
        <v>0.63827919960021895</v>
      </c>
      <c r="H173">
        <v>0.71624205112457195</v>
      </c>
      <c r="I173">
        <v>0.60294630527496296</v>
      </c>
      <c r="J173">
        <v>0.59621355533599796</v>
      </c>
      <c r="K173">
        <v>0.56057676076888996</v>
      </c>
      <c r="L173">
        <v>0.51231563910841904</v>
      </c>
      <c r="M173">
        <v>0.54796178042888599</v>
      </c>
      <c r="N173">
        <v>0.55780605077743495</v>
      </c>
      <c r="O173">
        <v>0.54732907414436305</v>
      </c>
      <c r="P173">
        <v>0.53368897140026095</v>
      </c>
      <c r="Q173">
        <v>0.55598905682563704</v>
      </c>
      <c r="R173">
        <v>0.53494365513324704</v>
      </c>
      <c r="S173">
        <v>0.52080793529748903</v>
      </c>
      <c r="T173">
        <v>0.521254578232765</v>
      </c>
      <c r="U173">
        <v>0.53342263102531395</v>
      </c>
      <c r="V173">
        <v>0.50788541957736</v>
      </c>
      <c r="W173">
        <v>0.51777711957693096</v>
      </c>
      <c r="X173">
        <v>0.51139176189899405</v>
      </c>
      <c r="Y173">
        <v>0.56048061847686703</v>
      </c>
      <c r="Z173">
        <v>0.51940517574548695</v>
      </c>
      <c r="AA173">
        <v>0.51790033429861004</v>
      </c>
    </row>
    <row r="174" spans="1:27" x14ac:dyDescent="0.25">
      <c r="A174" t="s">
        <v>391</v>
      </c>
      <c r="B174" t="s">
        <v>392</v>
      </c>
      <c r="C174">
        <v>222</v>
      </c>
      <c r="D174">
        <v>0.54307407438754995</v>
      </c>
      <c r="E174">
        <v>0.48186418712139101</v>
      </c>
      <c r="F174">
        <v>0.434158933162689</v>
      </c>
      <c r="G174">
        <v>0.44120117425918498</v>
      </c>
      <c r="H174">
        <v>0.53615077435970304</v>
      </c>
      <c r="I174">
        <v>0.51382019519805899</v>
      </c>
      <c r="J174">
        <v>0.50675217509269699</v>
      </c>
      <c r="K174">
        <v>0.53363160490989603</v>
      </c>
      <c r="L174">
        <v>0.50145414629951102</v>
      </c>
      <c r="M174">
        <v>0.492121377587318</v>
      </c>
      <c r="N174">
        <v>0.50142325544729804</v>
      </c>
      <c r="O174">
        <v>0.48823155462741802</v>
      </c>
      <c r="P174">
        <v>0.47779976129531798</v>
      </c>
      <c r="Q174">
        <v>0.45308320522308299</v>
      </c>
      <c r="R174">
        <v>0.50673178061842905</v>
      </c>
      <c r="S174">
        <v>0.50491800084710103</v>
      </c>
      <c r="T174">
        <v>0.504099209606647</v>
      </c>
      <c r="U174">
        <v>0.52091375142335805</v>
      </c>
      <c r="V174">
        <v>0.55276412367820704</v>
      </c>
      <c r="W174">
        <v>0.57784390449523904</v>
      </c>
      <c r="X174">
        <v>0.52405360043048799</v>
      </c>
      <c r="Y174">
        <v>0.52300382703542703</v>
      </c>
      <c r="Z174">
        <v>0.51830925792455596</v>
      </c>
      <c r="AA174">
        <v>0.53062489926815004</v>
      </c>
    </row>
    <row r="175" spans="1:27" x14ac:dyDescent="0.25">
      <c r="A175" t="s">
        <v>393</v>
      </c>
      <c r="B175" t="s">
        <v>394</v>
      </c>
      <c r="C175">
        <v>674</v>
      </c>
      <c r="D175">
        <v>0</v>
      </c>
      <c r="E175">
        <v>0</v>
      </c>
      <c r="F175">
        <v>0</v>
      </c>
      <c r="G175">
        <v>0</v>
      </c>
      <c r="H175">
        <v>0.26604294776916498</v>
      </c>
      <c r="I175">
        <v>0.27362933158874497</v>
      </c>
      <c r="J175">
        <v>0.285851025581359</v>
      </c>
      <c r="K175">
        <v>0.29185547828674302</v>
      </c>
      <c r="L175">
        <v>0.28220689296722401</v>
      </c>
      <c r="M175">
        <v>0.29758343696594203</v>
      </c>
      <c r="N175">
        <v>0.22299964427947899</v>
      </c>
      <c r="O175">
        <v>0.209203100204467</v>
      </c>
      <c r="P175">
        <v>0.28763923645019501</v>
      </c>
      <c r="Q175">
        <v>0.29471995830535802</v>
      </c>
      <c r="R175">
        <v>0.28917703628539998</v>
      </c>
      <c r="S175">
        <v>0.302082848548889</v>
      </c>
      <c r="T175">
        <v>0.22680292129516599</v>
      </c>
      <c r="U175">
        <v>0.22344994544982899</v>
      </c>
      <c r="V175">
        <v>0.22142241001129101</v>
      </c>
      <c r="W175">
        <v>0.221798253059387</v>
      </c>
      <c r="X175">
        <v>0.25483200550079299</v>
      </c>
      <c r="Y175">
        <v>0.26455488204956001</v>
      </c>
      <c r="Z175">
        <v>0.265500617027282</v>
      </c>
      <c r="AA175">
        <v>0.25903139114379797</v>
      </c>
    </row>
    <row r="176" spans="1:27" x14ac:dyDescent="0.25">
      <c r="A176" t="s">
        <v>395</v>
      </c>
      <c r="B176" t="s">
        <v>396</v>
      </c>
      <c r="C176">
        <v>706</v>
      </c>
      <c r="D176">
        <v>1</v>
      </c>
      <c r="E176">
        <v>0.92859086990356399</v>
      </c>
      <c r="F176">
        <v>0.88975744247436495</v>
      </c>
      <c r="G176">
        <v>0.97379040718078602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0.97401776313781696</v>
      </c>
      <c r="U176">
        <v>0.96943159103393495</v>
      </c>
      <c r="V176">
        <v>0.94998197555541997</v>
      </c>
      <c r="W176">
        <v>0.94979753494262698</v>
      </c>
      <c r="X176">
        <v>0.97725768089294396</v>
      </c>
      <c r="Y176">
        <v>1</v>
      </c>
      <c r="Z176">
        <v>1</v>
      </c>
      <c r="AA176">
        <v>0.99668688774108805</v>
      </c>
    </row>
    <row r="177" spans="1:27" x14ac:dyDescent="0.25">
      <c r="A177" t="s">
        <v>397</v>
      </c>
      <c r="B177" t="s">
        <v>398</v>
      </c>
      <c r="C177">
        <v>678</v>
      </c>
      <c r="D177">
        <v>0.28992564678192101</v>
      </c>
      <c r="E177">
        <v>0.28314683437347399</v>
      </c>
      <c r="F177">
        <v>0.26976003646850499</v>
      </c>
      <c r="G177">
        <v>0.38883316516876198</v>
      </c>
      <c r="H177">
        <v>0.44811005592346098</v>
      </c>
      <c r="I177">
        <v>0.38553489446639999</v>
      </c>
      <c r="J177">
        <v>0.38489822149276698</v>
      </c>
      <c r="K177">
        <v>0.43048515319824199</v>
      </c>
      <c r="L177">
        <v>0.42117210626602097</v>
      </c>
      <c r="M177">
        <v>0.46493076086044299</v>
      </c>
      <c r="N177">
        <v>0.47067605257034301</v>
      </c>
      <c r="O177">
        <v>0.47691142857074698</v>
      </c>
      <c r="P177">
        <v>0.49843472000211397</v>
      </c>
      <c r="Q177">
        <v>0.49733291640877703</v>
      </c>
      <c r="R177">
        <v>0.47763185501098598</v>
      </c>
      <c r="S177">
        <v>0.46316339969635001</v>
      </c>
      <c r="T177">
        <v>0.47274561822414302</v>
      </c>
      <c r="U177">
        <v>0.45680416822433401</v>
      </c>
      <c r="V177">
        <v>0.46330783069133702</v>
      </c>
      <c r="W177">
        <v>0.396840596199035</v>
      </c>
      <c r="X177">
        <v>0.39988613128662098</v>
      </c>
      <c r="Y177">
        <v>0.402090686559677</v>
      </c>
      <c r="Z177">
        <v>0.38298106193542403</v>
      </c>
      <c r="AA177">
        <v>0.37843961715698199</v>
      </c>
    </row>
    <row r="178" spans="1:27" x14ac:dyDescent="0.25">
      <c r="A178" t="s">
        <v>399</v>
      </c>
      <c r="B178" t="s">
        <v>400</v>
      </c>
      <c r="C178">
        <v>740</v>
      </c>
      <c r="D178">
        <v>0.411958158016204</v>
      </c>
      <c r="E178">
        <v>0.38014618158340402</v>
      </c>
      <c r="F178">
        <v>0.457509753108024</v>
      </c>
      <c r="G178">
        <v>0.40146332979202198</v>
      </c>
      <c r="H178">
        <v>0.403339499235153</v>
      </c>
      <c r="I178">
        <v>0.43954731225967397</v>
      </c>
      <c r="J178">
        <v>0.453391098976135</v>
      </c>
      <c r="K178">
        <v>0.50278300028294298</v>
      </c>
      <c r="L178">
        <v>0.50346455425023995</v>
      </c>
      <c r="M178">
        <v>0.48007238358259102</v>
      </c>
      <c r="N178">
        <v>0.47054651975631701</v>
      </c>
      <c r="O178">
        <v>0.48350490778684602</v>
      </c>
      <c r="P178">
        <v>0.47600494325160903</v>
      </c>
      <c r="Q178">
        <v>0.484134909510612</v>
      </c>
      <c r="R178">
        <v>0.47344415485858898</v>
      </c>
      <c r="S178">
        <v>0.45014583170413902</v>
      </c>
      <c r="T178">
        <v>0.45009813904762203</v>
      </c>
      <c r="U178">
        <v>0.46943642199039398</v>
      </c>
      <c r="V178">
        <v>0.47603985816240302</v>
      </c>
      <c r="W178">
        <v>0.48836779743433001</v>
      </c>
      <c r="X178">
        <v>0.48247466683387702</v>
      </c>
      <c r="Y178">
        <v>0.41624139547347999</v>
      </c>
      <c r="Z178">
        <v>0.43033965229988103</v>
      </c>
      <c r="AA178">
        <v>0.42074159383773801</v>
      </c>
    </row>
    <row r="179" spans="1:27" x14ac:dyDescent="0.25">
      <c r="A179" t="s">
        <v>401</v>
      </c>
      <c r="B179" t="s">
        <v>402</v>
      </c>
      <c r="C179">
        <v>703</v>
      </c>
      <c r="D179">
        <v>0.32421365976333599</v>
      </c>
      <c r="E179">
        <v>0.26394908428192099</v>
      </c>
      <c r="F179">
        <v>0.36728266477584798</v>
      </c>
      <c r="G179">
        <v>0.311993992328643</v>
      </c>
      <c r="H179">
        <v>0.31041330099105802</v>
      </c>
      <c r="I179">
        <v>0.38129279613494799</v>
      </c>
      <c r="J179">
        <v>0.32038545608520502</v>
      </c>
      <c r="K179">
        <v>0.34316426515579201</v>
      </c>
      <c r="L179">
        <v>0.29266257286071701</v>
      </c>
      <c r="M179">
        <v>0.28357276916503898</v>
      </c>
      <c r="N179">
        <v>0.31590063571929899</v>
      </c>
      <c r="O179">
        <v>0.28933663368224999</v>
      </c>
      <c r="P179">
        <v>0.30504853725433301</v>
      </c>
      <c r="Q179">
        <v>0.28231980800628598</v>
      </c>
      <c r="R179">
        <v>0.276096367835998</v>
      </c>
      <c r="S179">
        <v>0.29217576980590798</v>
      </c>
      <c r="T179">
        <v>0.32684811353683402</v>
      </c>
      <c r="U179">
        <v>0.35835388898849402</v>
      </c>
      <c r="V179">
        <v>0.31945397853851298</v>
      </c>
      <c r="W179">
        <v>0.35269756317138601</v>
      </c>
      <c r="X179">
        <v>0.36654489040374699</v>
      </c>
      <c r="Y179">
        <v>0.37321578264236399</v>
      </c>
      <c r="Z179">
        <v>0.37643871307373</v>
      </c>
      <c r="AA179">
        <v>0.411313146352767</v>
      </c>
    </row>
    <row r="180" spans="1:27" x14ac:dyDescent="0.25">
      <c r="A180" t="s">
        <v>403</v>
      </c>
      <c r="B180" t="s">
        <v>404</v>
      </c>
      <c r="C180">
        <v>705</v>
      </c>
      <c r="D180">
        <v>0.23765473365783599</v>
      </c>
      <c r="E180">
        <v>0.25137388706207198</v>
      </c>
      <c r="F180">
        <v>0.32264213562011701</v>
      </c>
      <c r="G180">
        <v>0.23923335075378399</v>
      </c>
      <c r="H180">
        <v>0.26270110607147201</v>
      </c>
      <c r="I180">
        <v>0.28367731571197502</v>
      </c>
      <c r="J180">
        <v>0.28143775463104198</v>
      </c>
      <c r="K180">
        <v>0.28285419940948398</v>
      </c>
      <c r="L180">
        <v>0.28027412891387898</v>
      </c>
      <c r="M180">
        <v>0.270125126838684</v>
      </c>
      <c r="N180">
        <v>0.312618839740753</v>
      </c>
      <c r="O180">
        <v>0.32669823169708201</v>
      </c>
      <c r="P180">
        <v>0.30615806579589799</v>
      </c>
      <c r="Q180">
        <v>0.312977862358093</v>
      </c>
      <c r="R180">
        <v>0.32354966402053797</v>
      </c>
      <c r="S180">
        <v>0.30684531927108699</v>
      </c>
      <c r="T180">
        <v>0.31050159931182802</v>
      </c>
      <c r="U180">
        <v>0.30417162179946899</v>
      </c>
      <c r="V180">
        <v>0.32672716379165601</v>
      </c>
      <c r="W180">
        <v>0.32118446826934799</v>
      </c>
      <c r="X180">
        <v>0.33970329761505103</v>
      </c>
      <c r="Y180">
        <v>0.35971914529800397</v>
      </c>
      <c r="Z180">
        <v>0.34890772104263301</v>
      </c>
      <c r="AA180">
        <v>0.35867207050323402</v>
      </c>
    </row>
    <row r="181" spans="1:27" x14ac:dyDescent="0.25">
      <c r="A181" t="s">
        <v>405</v>
      </c>
      <c r="B181" t="s">
        <v>406</v>
      </c>
      <c r="C181">
        <v>752</v>
      </c>
      <c r="D181">
        <v>0.20863568782806299</v>
      </c>
      <c r="E181">
        <v>0.22016208171844401</v>
      </c>
      <c r="F181">
        <v>0.221645593643188</v>
      </c>
      <c r="G181">
        <v>0.20494849681854199</v>
      </c>
      <c r="H181">
        <v>0.23167734146118099</v>
      </c>
      <c r="I181">
        <v>0.22755463123321501</v>
      </c>
      <c r="J181">
        <v>0.24001903533935501</v>
      </c>
      <c r="K181">
        <v>0.24121320247650099</v>
      </c>
      <c r="L181">
        <v>0.24570434093475299</v>
      </c>
      <c r="M181">
        <v>0.27433269023895201</v>
      </c>
      <c r="N181">
        <v>0.28307235240936202</v>
      </c>
      <c r="O181">
        <v>0.28116590976715</v>
      </c>
      <c r="P181">
        <v>0.25386238098144498</v>
      </c>
      <c r="Q181">
        <v>0.265880560874938</v>
      </c>
      <c r="R181">
        <v>0.27444438934326099</v>
      </c>
      <c r="S181">
        <v>0.286917042732238</v>
      </c>
      <c r="T181">
        <v>0.313465905189514</v>
      </c>
      <c r="U181">
        <v>0.29984357357025099</v>
      </c>
      <c r="V181">
        <v>0.306279683113098</v>
      </c>
      <c r="W181">
        <v>0.31575495004653897</v>
      </c>
      <c r="X181">
        <v>0.297646069526672</v>
      </c>
      <c r="Y181">
        <v>0.30054003000259399</v>
      </c>
      <c r="Z181">
        <v>0.29712743759155202</v>
      </c>
      <c r="AA181">
        <v>0.31947538852691598</v>
      </c>
    </row>
    <row r="182" spans="1:27" x14ac:dyDescent="0.25">
      <c r="A182" t="s">
        <v>407</v>
      </c>
      <c r="B182" t="s">
        <v>408</v>
      </c>
      <c r="C182">
        <v>748</v>
      </c>
      <c r="D182">
        <v>0.54136427640914897</v>
      </c>
      <c r="E182">
        <v>0.50100032780319403</v>
      </c>
      <c r="F182">
        <v>0.492496294528245</v>
      </c>
      <c r="G182">
        <v>0.474726754426956</v>
      </c>
      <c r="H182">
        <v>0.48675081431865602</v>
      </c>
      <c r="I182">
        <v>0.50093203792348495</v>
      </c>
      <c r="J182">
        <v>0.57862975597381505</v>
      </c>
      <c r="K182">
        <v>0.554174000024795</v>
      </c>
      <c r="L182">
        <v>0.49039467275142601</v>
      </c>
      <c r="M182">
        <v>0.51547919511795004</v>
      </c>
      <c r="N182">
        <v>0.50294332616031101</v>
      </c>
      <c r="O182">
        <v>0.51521453857421795</v>
      </c>
      <c r="P182">
        <v>0.59594716429710304</v>
      </c>
      <c r="Q182">
        <v>0.58153846859931901</v>
      </c>
      <c r="R182">
        <v>0.586382228136062</v>
      </c>
      <c r="S182">
        <v>0.60011194944381696</v>
      </c>
      <c r="T182">
        <v>0.59604184031486496</v>
      </c>
      <c r="U182">
        <v>0.59886461496353105</v>
      </c>
      <c r="V182">
        <v>0.55417554974555905</v>
      </c>
      <c r="W182">
        <v>0.57556212544441199</v>
      </c>
      <c r="X182">
        <v>0.55488142371177596</v>
      </c>
      <c r="Y182">
        <v>0.50811543986201202</v>
      </c>
      <c r="Z182">
        <v>0.56920861005782997</v>
      </c>
      <c r="AA182">
        <v>0.54994466602802194</v>
      </c>
    </row>
    <row r="183" spans="1:27" x14ac:dyDescent="0.25">
      <c r="A183" t="s">
        <v>409</v>
      </c>
      <c r="B183" t="s">
        <v>410</v>
      </c>
      <c r="C183">
        <v>690</v>
      </c>
      <c r="D183">
        <v>0.28992564678192101</v>
      </c>
      <c r="E183">
        <v>0.28314683437347399</v>
      </c>
      <c r="F183">
        <v>0.243371534347534</v>
      </c>
      <c r="G183">
        <v>0.319318211078643</v>
      </c>
      <c r="H183">
        <v>0.37082855701446499</v>
      </c>
      <c r="I183">
        <v>0.36884199380874599</v>
      </c>
      <c r="J183">
        <v>0.31363055706024101</v>
      </c>
      <c r="K183">
        <v>0.31745028495788502</v>
      </c>
      <c r="L183">
        <v>0.34246855974197299</v>
      </c>
      <c r="M183">
        <v>0.35021812915801998</v>
      </c>
      <c r="N183">
        <v>0.38037257194518997</v>
      </c>
      <c r="O183">
        <v>0.328646755218505</v>
      </c>
      <c r="P183">
        <v>0.31244918107986402</v>
      </c>
      <c r="Q183">
        <v>0.351146733760833</v>
      </c>
      <c r="R183">
        <v>0.33488221168518001</v>
      </c>
      <c r="S183">
        <v>0.42767351269721898</v>
      </c>
      <c r="T183">
        <v>0.36508609056472702</v>
      </c>
      <c r="U183">
        <v>0.35680936574935901</v>
      </c>
      <c r="V183">
        <v>0.34410549402236901</v>
      </c>
      <c r="W183">
        <v>0.36523463726043698</v>
      </c>
      <c r="X183">
        <v>0.36826117038726802</v>
      </c>
      <c r="Y183">
        <v>0.35964543819427403</v>
      </c>
      <c r="Z183">
        <v>0.35107721090316701</v>
      </c>
      <c r="AA183">
        <v>0.34871913194656301</v>
      </c>
    </row>
    <row r="184" spans="1:27" x14ac:dyDescent="0.25">
      <c r="A184" t="s">
        <v>411</v>
      </c>
      <c r="B184" t="s">
        <v>412</v>
      </c>
      <c r="C184">
        <v>760</v>
      </c>
      <c r="D184">
        <v>0.56959197521209703</v>
      </c>
      <c r="E184">
        <v>0.50882131606340397</v>
      </c>
      <c r="F184">
        <v>0.53609018921852103</v>
      </c>
      <c r="G184">
        <v>0.44449279904365502</v>
      </c>
      <c r="H184">
        <v>0.48727096021175298</v>
      </c>
      <c r="I184">
        <v>0.55714926719665503</v>
      </c>
      <c r="J184">
        <v>0.59232171773910502</v>
      </c>
      <c r="K184">
        <v>0.55564356446266105</v>
      </c>
      <c r="L184">
        <v>0.56797522306442205</v>
      </c>
      <c r="M184">
        <v>0.56780720949172903</v>
      </c>
      <c r="N184">
        <v>0.60182011127471902</v>
      </c>
      <c r="O184">
        <v>0.66115794181823695</v>
      </c>
      <c r="P184">
        <v>0.90242137908935505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</row>
    <row r="185" spans="1:27" x14ac:dyDescent="0.25">
      <c r="A185" t="s">
        <v>413</v>
      </c>
      <c r="B185" t="s">
        <v>414</v>
      </c>
      <c r="C185">
        <v>148</v>
      </c>
      <c r="D185">
        <v>0.699720311164856</v>
      </c>
      <c r="E185">
        <v>0.76128673553466797</v>
      </c>
      <c r="F185">
        <v>0.72695081233978198</v>
      </c>
      <c r="G185">
        <v>0.81192376613616901</v>
      </c>
      <c r="H185">
        <v>0.77448604106902996</v>
      </c>
      <c r="I185">
        <v>0.80789136886596602</v>
      </c>
      <c r="J185">
        <v>0.78844742774963295</v>
      </c>
      <c r="K185">
        <v>0.86635100841522195</v>
      </c>
      <c r="L185">
        <v>0.87361609935760498</v>
      </c>
      <c r="M185">
        <v>0.89303932189941404</v>
      </c>
      <c r="N185">
        <v>0.84524593353271404</v>
      </c>
      <c r="O185">
        <v>0.80496554374694795</v>
      </c>
      <c r="P185">
        <v>0.76361703872680597</v>
      </c>
      <c r="Q185">
        <v>0.70882346630096404</v>
      </c>
      <c r="R185">
        <v>0.71789445877075198</v>
      </c>
      <c r="S185">
        <v>0.81377654075622496</v>
      </c>
      <c r="T185">
        <v>0.69465634822845401</v>
      </c>
      <c r="U185">
        <v>0.760378837585449</v>
      </c>
      <c r="V185">
        <v>0.75727841854095401</v>
      </c>
      <c r="W185">
        <v>0.79559307098388599</v>
      </c>
      <c r="X185">
        <v>0.77008140087127597</v>
      </c>
      <c r="Y185">
        <v>0.75103919506073002</v>
      </c>
      <c r="Z185">
        <v>0.77796256542205799</v>
      </c>
      <c r="AA185">
        <v>0.79674067497253398</v>
      </c>
    </row>
    <row r="186" spans="1:27" x14ac:dyDescent="0.25">
      <c r="A186" t="s">
        <v>415</v>
      </c>
      <c r="B186" t="s">
        <v>416</v>
      </c>
      <c r="C186">
        <v>768</v>
      </c>
      <c r="D186">
        <v>0.57523052692413301</v>
      </c>
      <c r="E186">
        <v>0.62317298650741504</v>
      </c>
      <c r="F186">
        <v>0.55816994309425305</v>
      </c>
      <c r="G186">
        <v>0.48852260783314699</v>
      </c>
      <c r="H186">
        <v>0.53719932734966203</v>
      </c>
      <c r="I186">
        <v>0.56297417283058104</v>
      </c>
      <c r="J186">
        <v>0.78804364204406696</v>
      </c>
      <c r="K186">
        <v>0.60546444654464704</v>
      </c>
      <c r="L186">
        <v>0.56828097105026198</v>
      </c>
      <c r="M186">
        <v>0.53379260003566698</v>
      </c>
      <c r="N186">
        <v>0.53311510980129195</v>
      </c>
      <c r="O186">
        <v>0.53586967885494197</v>
      </c>
      <c r="P186">
        <v>0.53251969814300504</v>
      </c>
      <c r="Q186">
        <v>0.57729155421256995</v>
      </c>
      <c r="R186">
        <v>0.57074216604232697</v>
      </c>
      <c r="S186">
        <v>0.53342537283897395</v>
      </c>
      <c r="T186">
        <v>0.54642460942268301</v>
      </c>
      <c r="U186">
        <v>0.53502342104911804</v>
      </c>
      <c r="V186">
        <v>0.67488889694213805</v>
      </c>
      <c r="W186">
        <v>0.67720084190368601</v>
      </c>
      <c r="X186">
        <v>0.68164874315261803</v>
      </c>
      <c r="Y186">
        <v>0.67813801765441895</v>
      </c>
      <c r="Z186">
        <v>0.63914228677749596</v>
      </c>
      <c r="AA186">
        <v>0.64221003055572501</v>
      </c>
    </row>
    <row r="187" spans="1:27" x14ac:dyDescent="0.25">
      <c r="A187" t="s">
        <v>106</v>
      </c>
      <c r="B187" t="s">
        <v>107</v>
      </c>
      <c r="C187">
        <v>764</v>
      </c>
      <c r="D187">
        <v>0.406640177965164</v>
      </c>
      <c r="E187">
        <v>0.37223210334777801</v>
      </c>
      <c r="F187">
        <v>0.40900825858116102</v>
      </c>
      <c r="G187">
        <v>0.39874466657638502</v>
      </c>
      <c r="H187">
        <v>0.52901687622070304</v>
      </c>
      <c r="I187">
        <v>0.64348113536834695</v>
      </c>
      <c r="J187">
        <v>0.67402532100677404</v>
      </c>
      <c r="K187">
        <v>0.72604002952575597</v>
      </c>
      <c r="L187">
        <v>0.72256958484649603</v>
      </c>
      <c r="M187">
        <v>0.75441865921020501</v>
      </c>
      <c r="N187">
        <v>0.78489422798156705</v>
      </c>
      <c r="O187">
        <v>0.78855767250061004</v>
      </c>
      <c r="P187">
        <v>0.726706743240356</v>
      </c>
      <c r="Q187">
        <v>0.74332613945007298</v>
      </c>
      <c r="R187">
        <v>0.76233654022216801</v>
      </c>
      <c r="S187">
        <v>0.68127726316451998</v>
      </c>
      <c r="T187">
        <v>0.69900898933410605</v>
      </c>
      <c r="U187">
        <v>0.69826004505157402</v>
      </c>
      <c r="V187">
        <v>0.65097587108611998</v>
      </c>
      <c r="W187">
        <v>0.65988690853118803</v>
      </c>
      <c r="X187">
        <v>0.59828410148620603</v>
      </c>
      <c r="Y187">
        <v>0.61565531492233205</v>
      </c>
      <c r="Z187">
        <v>0.61374523639678902</v>
      </c>
      <c r="AA187">
        <v>0.57661986351013095</v>
      </c>
    </row>
    <row r="188" spans="1:27" x14ac:dyDescent="0.25">
      <c r="A188" t="s">
        <v>417</v>
      </c>
      <c r="B188" t="s">
        <v>418</v>
      </c>
      <c r="C188">
        <v>762</v>
      </c>
      <c r="D188">
        <v>0.92334976196288998</v>
      </c>
      <c r="E188">
        <v>0.868309950828552</v>
      </c>
      <c r="F188">
        <v>0.82955269813537602</v>
      </c>
      <c r="G188">
        <v>0.69646159410476605</v>
      </c>
      <c r="H188">
        <v>0.71989834308624201</v>
      </c>
      <c r="I188">
        <v>0.76149067878723098</v>
      </c>
      <c r="J188">
        <v>0.77849242687225295</v>
      </c>
      <c r="K188">
        <v>0.77722897529601997</v>
      </c>
      <c r="L188">
        <v>0.65041043758392303</v>
      </c>
      <c r="M188">
        <v>0.66611986160278303</v>
      </c>
      <c r="N188">
        <v>0.70507891178131099</v>
      </c>
      <c r="O188">
        <v>0.70690767765045104</v>
      </c>
      <c r="P188">
        <v>0.70464677810668896</v>
      </c>
      <c r="Q188">
        <v>0.74817194938659604</v>
      </c>
      <c r="R188">
        <v>0.73647480010986299</v>
      </c>
      <c r="S188">
        <v>0.63866815567016599</v>
      </c>
      <c r="T188">
        <v>0.67646360397338801</v>
      </c>
      <c r="U188">
        <v>0.65612366199493399</v>
      </c>
      <c r="V188">
        <v>0.634862172603607</v>
      </c>
      <c r="W188">
        <v>0.64954779148101804</v>
      </c>
      <c r="X188">
        <v>0.60241458415985105</v>
      </c>
      <c r="Y188">
        <v>0.60001680850982597</v>
      </c>
      <c r="Z188">
        <v>0.63536359071731496</v>
      </c>
      <c r="AA188">
        <v>0.63896800279617305</v>
      </c>
    </row>
    <row r="189" spans="1:27" x14ac:dyDescent="0.25">
      <c r="A189" t="s">
        <v>419</v>
      </c>
      <c r="B189" t="s">
        <v>420</v>
      </c>
      <c r="C189">
        <v>795</v>
      </c>
      <c r="D189">
        <v>0.41014987826347299</v>
      </c>
      <c r="E189">
        <v>0.46047095060348497</v>
      </c>
      <c r="F189">
        <v>0.49831058755516999</v>
      </c>
      <c r="G189">
        <v>0.48591645061969702</v>
      </c>
      <c r="H189">
        <v>0.48935689181089398</v>
      </c>
      <c r="I189">
        <v>0.52304238677024795</v>
      </c>
      <c r="J189">
        <v>0.48545732200145703</v>
      </c>
      <c r="K189">
        <v>0.54893088042736005</v>
      </c>
      <c r="L189">
        <v>0.44455332159996003</v>
      </c>
      <c r="M189">
        <v>0.39246239662170401</v>
      </c>
      <c r="N189">
        <v>0.40290540456771801</v>
      </c>
      <c r="O189">
        <v>0.43317887783050502</v>
      </c>
      <c r="P189">
        <v>0.453174185752868</v>
      </c>
      <c r="Q189">
        <v>0.41438242197036701</v>
      </c>
      <c r="R189">
        <v>0.45018090009689299</v>
      </c>
      <c r="S189">
        <v>0.48515879362821501</v>
      </c>
      <c r="T189">
        <v>0.51791422814130705</v>
      </c>
      <c r="U189">
        <v>0.53902961313724496</v>
      </c>
      <c r="V189">
        <v>0.52576470077037796</v>
      </c>
      <c r="W189">
        <v>0.50259586554020597</v>
      </c>
      <c r="X189">
        <v>0.53562997281551294</v>
      </c>
      <c r="Y189">
        <v>0.54033276438712996</v>
      </c>
      <c r="Z189">
        <v>0.56640220284461895</v>
      </c>
      <c r="AA189">
        <v>0.52005616128444598</v>
      </c>
    </row>
    <row r="190" spans="1:27" x14ac:dyDescent="0.25">
      <c r="A190" t="s">
        <v>421</v>
      </c>
      <c r="B190" t="s">
        <v>422</v>
      </c>
      <c r="C190">
        <v>626</v>
      </c>
      <c r="D190">
        <v>0</v>
      </c>
      <c r="E190">
        <v>0</v>
      </c>
      <c r="F190">
        <v>0.41180424094200102</v>
      </c>
      <c r="G190">
        <v>0.59737807512283303</v>
      </c>
      <c r="H190">
        <v>0.55734659433364797</v>
      </c>
      <c r="I190">
        <v>0.53137757182121204</v>
      </c>
      <c r="J190">
        <v>0.64144310951232897</v>
      </c>
      <c r="K190">
        <v>0.73129966259002599</v>
      </c>
      <c r="L190">
        <v>0.720535612106323</v>
      </c>
      <c r="M190">
        <v>0.65966433286666804</v>
      </c>
      <c r="N190">
        <v>0.61312022209167405</v>
      </c>
      <c r="O190">
        <v>0.59350290894508295</v>
      </c>
      <c r="P190">
        <v>0.59247048497200006</v>
      </c>
      <c r="Q190">
        <v>0.55696622729301404</v>
      </c>
      <c r="R190">
        <v>0.57693604826927103</v>
      </c>
      <c r="S190">
        <v>0.53593897521495804</v>
      </c>
      <c r="T190">
        <v>0.55434194207191401</v>
      </c>
      <c r="U190">
        <v>0.50353360846638595</v>
      </c>
      <c r="V190">
        <v>0.48672358393669102</v>
      </c>
      <c r="W190">
        <v>0.45336465239524798</v>
      </c>
      <c r="X190">
        <v>0.45139663815498299</v>
      </c>
      <c r="Y190">
        <v>0.46052886843681301</v>
      </c>
      <c r="Z190">
        <v>0.46153692603111202</v>
      </c>
      <c r="AA190">
        <v>0.44531993865966801</v>
      </c>
    </row>
    <row r="191" spans="1:27" x14ac:dyDescent="0.25">
      <c r="A191" t="s">
        <v>423</v>
      </c>
      <c r="B191" t="s">
        <v>424</v>
      </c>
      <c r="C191">
        <v>776</v>
      </c>
      <c r="D191">
        <v>0</v>
      </c>
      <c r="E191">
        <v>0</v>
      </c>
      <c r="F191">
        <v>0</v>
      </c>
      <c r="G191">
        <v>0</v>
      </c>
      <c r="H191">
        <v>0.37408208847045898</v>
      </c>
      <c r="I191">
        <v>0.33646401166915801</v>
      </c>
      <c r="J191">
        <v>0.36453042030334398</v>
      </c>
      <c r="K191">
        <v>0.40643987059593201</v>
      </c>
      <c r="L191">
        <v>0.44380457401275603</v>
      </c>
      <c r="M191">
        <v>0.44365865588188103</v>
      </c>
      <c r="N191">
        <v>0.45699625313282</v>
      </c>
      <c r="O191">
        <v>0.36205937862396198</v>
      </c>
      <c r="P191">
        <v>0.31244037151336601</v>
      </c>
      <c r="Q191">
        <v>0.32109711170196498</v>
      </c>
      <c r="R191">
        <v>0.31291072368621797</v>
      </c>
      <c r="S191">
        <v>0.330560708045959</v>
      </c>
      <c r="T191">
        <v>0.32634106874465901</v>
      </c>
      <c r="U191">
        <v>0.32059410810470501</v>
      </c>
      <c r="V191">
        <v>0.34568663835525498</v>
      </c>
      <c r="W191">
        <v>0.33329672813415501</v>
      </c>
      <c r="X191">
        <v>0.29244277477264402</v>
      </c>
      <c r="Y191">
        <v>0.28219826221465999</v>
      </c>
      <c r="Z191">
        <v>0.28420684337615898</v>
      </c>
      <c r="AA191">
        <v>0.277150654792785</v>
      </c>
    </row>
    <row r="192" spans="1:27" x14ac:dyDescent="0.25">
      <c r="A192" t="s">
        <v>425</v>
      </c>
      <c r="B192" t="s">
        <v>426</v>
      </c>
      <c r="C192">
        <v>780</v>
      </c>
      <c r="D192">
        <v>0.44522456526756199</v>
      </c>
      <c r="E192">
        <v>0.417544853687286</v>
      </c>
      <c r="F192">
        <v>0.46930878162383999</v>
      </c>
      <c r="G192">
        <v>0.51885843127965903</v>
      </c>
      <c r="H192">
        <v>0.55000642538070599</v>
      </c>
      <c r="I192">
        <v>0.51366545408964104</v>
      </c>
      <c r="J192">
        <v>0.52439127415418596</v>
      </c>
      <c r="K192">
        <v>0.54755243659019404</v>
      </c>
      <c r="L192">
        <v>0.53771486878395003</v>
      </c>
      <c r="M192">
        <v>0.52346010804176302</v>
      </c>
      <c r="N192">
        <v>0.52835348844528196</v>
      </c>
      <c r="O192">
        <v>0.51016463637351905</v>
      </c>
      <c r="P192">
        <v>0.47178391814231802</v>
      </c>
      <c r="Q192">
        <v>0.479144479334354</v>
      </c>
      <c r="R192">
        <v>0.48126278072595502</v>
      </c>
      <c r="S192">
        <v>0.45042713284492403</v>
      </c>
      <c r="T192">
        <v>0.44412779211997899</v>
      </c>
      <c r="U192">
        <v>0.44454844594001702</v>
      </c>
      <c r="V192">
        <v>0.44614031910896301</v>
      </c>
      <c r="W192">
        <v>0.45387667715549401</v>
      </c>
      <c r="X192">
        <v>0.48369257450103698</v>
      </c>
      <c r="Y192">
        <v>0.47792459279298699</v>
      </c>
      <c r="Z192">
        <v>0.45219413340091702</v>
      </c>
      <c r="AA192">
        <v>0.42840507030487002</v>
      </c>
    </row>
    <row r="193" spans="1:27" x14ac:dyDescent="0.25">
      <c r="A193" t="s">
        <v>427</v>
      </c>
      <c r="B193" t="s">
        <v>428</v>
      </c>
      <c r="C193">
        <v>788</v>
      </c>
      <c r="D193">
        <v>0.44749059081077502</v>
      </c>
      <c r="E193">
        <v>0.44730658531188899</v>
      </c>
      <c r="F193">
        <v>0.43577702045440603</v>
      </c>
      <c r="G193">
        <v>0.46915484070777802</v>
      </c>
      <c r="H193">
        <v>0.43642584085464398</v>
      </c>
      <c r="I193">
        <v>0.47020839452743501</v>
      </c>
      <c r="J193">
        <v>0.49515450969338398</v>
      </c>
      <c r="K193">
        <v>0.45829751193523399</v>
      </c>
      <c r="L193">
        <v>0.46834750473499298</v>
      </c>
      <c r="M193">
        <v>0.48003575354814498</v>
      </c>
      <c r="N193">
        <v>0.48807765841484002</v>
      </c>
      <c r="O193">
        <v>0.51279527246951995</v>
      </c>
      <c r="P193">
        <v>0.57074835896492004</v>
      </c>
      <c r="Q193">
        <v>0.64426338672637895</v>
      </c>
      <c r="R193">
        <v>0.68051265478134104</v>
      </c>
      <c r="S193">
        <v>0.67033230066299399</v>
      </c>
      <c r="T193">
        <v>0.69203540086746196</v>
      </c>
      <c r="U193">
        <v>0.72794446945190405</v>
      </c>
      <c r="V193">
        <v>0.70469806194305395</v>
      </c>
      <c r="W193">
        <v>0.67364374399185101</v>
      </c>
      <c r="X193">
        <v>0.67541457414627004</v>
      </c>
      <c r="Y193">
        <v>0.61886622905731203</v>
      </c>
      <c r="Z193">
        <v>0.65131028890609699</v>
      </c>
      <c r="AA193">
        <v>0.61925903558730999</v>
      </c>
    </row>
    <row r="194" spans="1:27" x14ac:dyDescent="0.25">
      <c r="A194" t="s">
        <v>46</v>
      </c>
      <c r="B194" t="s">
        <v>47</v>
      </c>
      <c r="C194">
        <v>792</v>
      </c>
      <c r="D194">
        <v>0.75174918174743599</v>
      </c>
      <c r="E194">
        <v>0.74622235298156703</v>
      </c>
      <c r="F194">
        <v>0.660034728050231</v>
      </c>
      <c r="G194">
        <v>0.66069501638412398</v>
      </c>
      <c r="H194">
        <v>0.65333812236785804</v>
      </c>
      <c r="I194">
        <v>0.66675291061401298</v>
      </c>
      <c r="J194">
        <v>0.62031023502349802</v>
      </c>
      <c r="K194">
        <v>0.618042600154876</v>
      </c>
      <c r="L194">
        <v>0.66387257575988701</v>
      </c>
      <c r="M194">
        <v>0.66477487087249698</v>
      </c>
      <c r="N194">
        <v>0.70615811347961399</v>
      </c>
      <c r="O194">
        <v>0.683057105541229</v>
      </c>
      <c r="P194">
        <v>0.69199941158294598</v>
      </c>
      <c r="Q194">
        <v>0.74410638809204099</v>
      </c>
      <c r="R194">
        <v>0.74998650550842205</v>
      </c>
      <c r="S194">
        <v>0.71720719337463301</v>
      </c>
      <c r="T194">
        <v>0.79906194210052495</v>
      </c>
      <c r="U194">
        <v>0.90144295692443799</v>
      </c>
      <c r="V194">
        <v>0.85727508068084701</v>
      </c>
      <c r="W194">
        <v>0.763033199310302</v>
      </c>
      <c r="X194">
        <v>0.77562716007232602</v>
      </c>
      <c r="Y194">
        <v>0.72877264022827104</v>
      </c>
      <c r="Z194">
        <v>0.72735219001770002</v>
      </c>
      <c r="AA194">
        <v>0.70797300338745095</v>
      </c>
    </row>
    <row r="195" spans="1:27" x14ac:dyDescent="0.25">
      <c r="A195" t="s">
        <v>429</v>
      </c>
      <c r="B195" t="s">
        <v>430</v>
      </c>
      <c r="C195">
        <v>798</v>
      </c>
      <c r="D195">
        <v>0</v>
      </c>
      <c r="E195">
        <v>0</v>
      </c>
      <c r="F195">
        <v>0</v>
      </c>
      <c r="G195">
        <v>0</v>
      </c>
      <c r="H195">
        <v>0.26604294776916498</v>
      </c>
      <c r="I195">
        <v>0.245980906486511</v>
      </c>
      <c r="J195">
        <v>0.22301454544067301</v>
      </c>
      <c r="K195">
        <v>0.23006918430328299</v>
      </c>
      <c r="L195">
        <v>0.231596851348876</v>
      </c>
      <c r="M195">
        <v>0.232305574417114</v>
      </c>
      <c r="N195">
        <v>0.219477868080139</v>
      </c>
      <c r="O195">
        <v>0.215453672409057</v>
      </c>
      <c r="P195">
        <v>0.239502334594726</v>
      </c>
      <c r="Q195">
        <v>0.24192976951599099</v>
      </c>
      <c r="R195">
        <v>0.24321479797363199</v>
      </c>
      <c r="S195">
        <v>0.24013454914092999</v>
      </c>
      <c r="T195">
        <v>0.22680292129516599</v>
      </c>
      <c r="U195">
        <v>0.22344994544982899</v>
      </c>
      <c r="V195">
        <v>0.25725259780883702</v>
      </c>
      <c r="W195">
        <v>0.221798253059387</v>
      </c>
      <c r="X195">
        <v>0.26566591262817302</v>
      </c>
      <c r="Y195">
        <v>0.25636014938354401</v>
      </c>
      <c r="Z195">
        <v>0.24646334648132301</v>
      </c>
      <c r="AA195">
        <v>0.26309354305267302</v>
      </c>
    </row>
    <row r="196" spans="1:27" x14ac:dyDescent="0.25">
      <c r="A196" t="s">
        <v>431</v>
      </c>
      <c r="B196" t="s">
        <v>432</v>
      </c>
      <c r="C196" t="s">
        <v>311</v>
      </c>
      <c r="D196">
        <v>0.288606166839599</v>
      </c>
      <c r="E196">
        <v>0.30852745771408002</v>
      </c>
      <c r="F196">
        <v>0.39257866144180298</v>
      </c>
      <c r="G196">
        <v>0.36029477119445702</v>
      </c>
      <c r="H196">
        <v>0.37247173786163301</v>
      </c>
      <c r="I196">
        <v>0.37744615077972399</v>
      </c>
      <c r="J196">
        <v>0.36564140319824201</v>
      </c>
      <c r="K196">
        <v>0.364859545230865</v>
      </c>
      <c r="L196">
        <v>0.38949407339095998</v>
      </c>
      <c r="M196">
        <v>0.331785345077514</v>
      </c>
      <c r="N196">
        <v>0.38614538908004697</v>
      </c>
      <c r="O196">
        <v>0.328677999973297</v>
      </c>
      <c r="P196">
        <v>0.310645067691803</v>
      </c>
      <c r="Q196">
        <v>0.32172304391860901</v>
      </c>
      <c r="R196">
        <v>0.32537313699722198</v>
      </c>
      <c r="S196">
        <v>0.34671738147735598</v>
      </c>
      <c r="T196">
        <v>0.31737293004989597</v>
      </c>
      <c r="U196">
        <v>0.31717617511749202</v>
      </c>
      <c r="V196">
        <v>0.32821571826934798</v>
      </c>
      <c r="W196">
        <v>0.33162660598754801</v>
      </c>
      <c r="X196">
        <v>0.34235594272613501</v>
      </c>
      <c r="Y196">
        <v>0.34884889125823898</v>
      </c>
      <c r="Z196">
        <v>0.34664148092269897</v>
      </c>
      <c r="AA196">
        <v>0.34916757345199501</v>
      </c>
    </row>
    <row r="197" spans="1:27" x14ac:dyDescent="0.25">
      <c r="A197" t="s">
        <v>433</v>
      </c>
      <c r="B197" t="s">
        <v>434</v>
      </c>
      <c r="C197">
        <v>834</v>
      </c>
      <c r="D197">
        <v>0.62523807287216104</v>
      </c>
      <c r="E197">
        <v>0.58161375522613501</v>
      </c>
      <c r="F197">
        <v>0.64038515090942305</v>
      </c>
      <c r="G197">
        <v>0.55065786242485004</v>
      </c>
      <c r="H197">
        <v>0.67110943794250399</v>
      </c>
      <c r="I197">
        <v>0.63432844877243</v>
      </c>
      <c r="J197">
        <v>0.61669074296951298</v>
      </c>
      <c r="K197">
        <v>0.57150363326072695</v>
      </c>
      <c r="L197">
        <v>0.57741247415542596</v>
      </c>
      <c r="M197">
        <v>0.54578677415847698</v>
      </c>
      <c r="N197">
        <v>0.48216375112533499</v>
      </c>
      <c r="O197">
        <v>0.49710567574948</v>
      </c>
      <c r="P197">
        <v>0.50482669584453099</v>
      </c>
      <c r="Q197">
        <v>0.48970914185047099</v>
      </c>
      <c r="R197">
        <v>0.53242416977882301</v>
      </c>
      <c r="S197">
        <v>0.61942371129989604</v>
      </c>
      <c r="T197">
        <v>0.58469213843345602</v>
      </c>
      <c r="U197">
        <v>0.58964935541152896</v>
      </c>
      <c r="V197">
        <v>0.614032435417175</v>
      </c>
      <c r="W197">
        <v>0.616103243827819</v>
      </c>
      <c r="X197">
        <v>0.57768828868865896</v>
      </c>
      <c r="Y197">
        <v>0.59616362452506999</v>
      </c>
      <c r="Z197">
        <v>0.56711855530738797</v>
      </c>
      <c r="AA197">
        <v>0.55317199230194003</v>
      </c>
    </row>
    <row r="198" spans="1:27" x14ac:dyDescent="0.25">
      <c r="A198" t="s">
        <v>435</v>
      </c>
      <c r="B198" t="s">
        <v>436</v>
      </c>
      <c r="C198">
        <v>800</v>
      </c>
      <c r="D198">
        <v>0.80618872642517003</v>
      </c>
      <c r="E198">
        <v>0.72080328464508003</v>
      </c>
      <c r="F198">
        <v>0.74967591762542696</v>
      </c>
      <c r="G198">
        <v>0.78348753452301001</v>
      </c>
      <c r="H198">
        <v>0.81219267845153797</v>
      </c>
      <c r="I198">
        <v>0.76095461845397905</v>
      </c>
      <c r="J198">
        <v>0.783444952964782</v>
      </c>
      <c r="K198">
        <v>0.72806904315948395</v>
      </c>
      <c r="L198">
        <v>0.68329566717147805</v>
      </c>
      <c r="M198">
        <v>0.67514803409576396</v>
      </c>
      <c r="N198">
        <v>0.69836115837097101</v>
      </c>
      <c r="O198">
        <v>0.70011165142059295</v>
      </c>
      <c r="P198">
        <v>0.69522036314010605</v>
      </c>
      <c r="Q198">
        <v>0.67379330396652204</v>
      </c>
      <c r="R198">
        <v>0.66773812770843499</v>
      </c>
      <c r="S198">
        <v>0.68822523355484</v>
      </c>
      <c r="T198">
        <v>0.66091516017913798</v>
      </c>
      <c r="U198">
        <v>0.64365526437759402</v>
      </c>
      <c r="V198">
        <v>0.61398975849151605</v>
      </c>
      <c r="W198">
        <v>0.64034494161605804</v>
      </c>
      <c r="X198">
        <v>0.63885290622711099</v>
      </c>
      <c r="Y198">
        <v>0.66220690011978101</v>
      </c>
      <c r="Z198">
        <v>0.68754864931106496</v>
      </c>
      <c r="AA198">
        <v>0.66140683889388996</v>
      </c>
    </row>
    <row r="199" spans="1:27" x14ac:dyDescent="0.25">
      <c r="A199" t="s">
        <v>48</v>
      </c>
      <c r="B199" t="s">
        <v>49</v>
      </c>
      <c r="C199">
        <v>804</v>
      </c>
      <c r="D199">
        <v>0.53042976260185204</v>
      </c>
      <c r="E199">
        <v>0.524186763167381</v>
      </c>
      <c r="F199">
        <v>0.58189728856086698</v>
      </c>
      <c r="G199">
        <v>0.55869702696800205</v>
      </c>
      <c r="H199">
        <v>0.57272359132766704</v>
      </c>
      <c r="I199">
        <v>0.59430723786354001</v>
      </c>
      <c r="J199">
        <v>0.55707331299781804</v>
      </c>
      <c r="K199">
        <v>0.50737552344798997</v>
      </c>
      <c r="L199">
        <v>0.46543481647968199</v>
      </c>
      <c r="M199">
        <v>0.49149712100624998</v>
      </c>
      <c r="N199">
        <v>0.56046388149261395</v>
      </c>
      <c r="O199">
        <v>0.49737365618348101</v>
      </c>
      <c r="P199">
        <v>0.51408629268407802</v>
      </c>
      <c r="Q199">
        <v>0.51845498085021902</v>
      </c>
      <c r="R199">
        <v>0.65545699596405005</v>
      </c>
      <c r="S199">
        <v>0.90416669845580999</v>
      </c>
      <c r="T199">
        <v>0.89190647602081297</v>
      </c>
      <c r="U199">
        <v>0.87066638469696001</v>
      </c>
      <c r="V199">
        <v>0.87348334789276105</v>
      </c>
      <c r="W199">
        <v>0.87441787719726505</v>
      </c>
      <c r="X199">
        <v>0.78566534519195497</v>
      </c>
      <c r="Y199">
        <v>0.73278324604034395</v>
      </c>
      <c r="Z199">
        <v>0.72539060115814202</v>
      </c>
      <c r="AA199">
        <v>0.89952099323272705</v>
      </c>
    </row>
    <row r="200" spans="1:27" x14ac:dyDescent="0.25">
      <c r="A200" t="s">
        <v>437</v>
      </c>
      <c r="B200" t="s">
        <v>438</v>
      </c>
      <c r="C200">
        <v>858</v>
      </c>
      <c r="D200">
        <v>0.37531149387359602</v>
      </c>
      <c r="E200">
        <v>0.346924769878387</v>
      </c>
      <c r="F200">
        <v>0.31413009166717498</v>
      </c>
      <c r="G200">
        <v>0.33233453035354599</v>
      </c>
      <c r="H200">
        <v>0.35774868726730302</v>
      </c>
      <c r="I200">
        <v>0.38180776834487901</v>
      </c>
      <c r="J200">
        <v>0.34446748495101898</v>
      </c>
      <c r="K200">
        <v>0.32028008699417099</v>
      </c>
      <c r="L200">
        <v>0.332893812656402</v>
      </c>
      <c r="M200">
        <v>0.33098343610763498</v>
      </c>
      <c r="N200">
        <v>0.34214780330657901</v>
      </c>
      <c r="O200">
        <v>0.33500279188156101</v>
      </c>
      <c r="P200">
        <v>0.30858061313629098</v>
      </c>
      <c r="Q200">
        <v>0.35816644430160499</v>
      </c>
      <c r="R200">
        <v>0.33905235528945898</v>
      </c>
      <c r="S200">
        <v>0.30162408351898101</v>
      </c>
      <c r="T200">
        <v>0.30102213621139501</v>
      </c>
      <c r="U200">
        <v>0.29029564857482898</v>
      </c>
      <c r="V200">
        <v>0.29198184013366701</v>
      </c>
      <c r="W200">
        <v>0.29521131515502902</v>
      </c>
      <c r="X200">
        <v>0.29436416625976503</v>
      </c>
      <c r="Y200">
        <v>0.28902304172515803</v>
      </c>
      <c r="Z200">
        <v>0.29083521366119303</v>
      </c>
      <c r="AA200">
        <v>0.28090708255767799</v>
      </c>
    </row>
    <row r="201" spans="1:27" x14ac:dyDescent="0.25">
      <c r="A201" t="s">
        <v>133</v>
      </c>
      <c r="B201" t="s">
        <v>133</v>
      </c>
      <c r="C201">
        <v>842</v>
      </c>
      <c r="D201">
        <v>0.31299884319305399</v>
      </c>
      <c r="E201">
        <v>0.32407740354537901</v>
      </c>
      <c r="F201">
        <v>0.28343818187713599</v>
      </c>
      <c r="G201">
        <v>0.44290461540222098</v>
      </c>
      <c r="H201">
        <v>0.48391193002462302</v>
      </c>
      <c r="I201">
        <v>0.54660796523094102</v>
      </c>
      <c r="J201">
        <v>0.51210865154862395</v>
      </c>
      <c r="K201">
        <v>0.401832902431488</v>
      </c>
      <c r="L201">
        <v>0.42510439157485902</v>
      </c>
      <c r="M201">
        <v>0.38346809148788402</v>
      </c>
      <c r="N201">
        <v>0.41053727865219097</v>
      </c>
      <c r="O201">
        <v>0.41231921315193099</v>
      </c>
      <c r="P201">
        <v>0.38175054788589402</v>
      </c>
      <c r="Q201">
        <v>0.37351157665252599</v>
      </c>
      <c r="R201">
        <v>0.37138547897338797</v>
      </c>
      <c r="S201">
        <v>0.38351607322692799</v>
      </c>
      <c r="T201">
        <v>0.36742196083068801</v>
      </c>
      <c r="U201">
        <v>0.42287293672561599</v>
      </c>
      <c r="V201">
        <v>0.44755964279174798</v>
      </c>
      <c r="W201">
        <v>0.42279148697852997</v>
      </c>
      <c r="X201">
        <v>0.47642466723918903</v>
      </c>
      <c r="Y201">
        <v>0.50538581274449801</v>
      </c>
      <c r="Z201">
        <v>0.502975575253367</v>
      </c>
      <c r="AA201">
        <v>0.50720100551843605</v>
      </c>
    </row>
    <row r="202" spans="1:27" x14ac:dyDescent="0.25">
      <c r="A202" t="s">
        <v>439</v>
      </c>
      <c r="B202" t="s">
        <v>440</v>
      </c>
      <c r="C202">
        <v>860</v>
      </c>
      <c r="D202">
        <v>0.60874634981155396</v>
      </c>
      <c r="E202">
        <v>0.63660988807678198</v>
      </c>
      <c r="F202">
        <v>0.76039009094238197</v>
      </c>
      <c r="G202">
        <v>0.71137671470642005</v>
      </c>
      <c r="H202">
        <v>0.75983903408050502</v>
      </c>
      <c r="I202">
        <v>0.791103339195251</v>
      </c>
      <c r="J202">
        <v>0.89157912731170597</v>
      </c>
      <c r="K202">
        <v>0.85693190097808802</v>
      </c>
      <c r="L202">
        <v>0.77240667343139602</v>
      </c>
      <c r="M202">
        <v>0.74142129421234104</v>
      </c>
      <c r="N202">
        <v>0.69011050462722701</v>
      </c>
      <c r="O202">
        <v>0.64408762454986501</v>
      </c>
      <c r="P202">
        <v>0.61994386911392196</v>
      </c>
      <c r="Q202">
        <v>0.60374786853790197</v>
      </c>
      <c r="R202">
        <v>0.60721579790115299</v>
      </c>
      <c r="S202">
        <v>0.55462172627449002</v>
      </c>
      <c r="T202">
        <v>0.57490649223327595</v>
      </c>
      <c r="U202">
        <v>0.55615074038505496</v>
      </c>
      <c r="V202">
        <v>0.54899580776691403</v>
      </c>
      <c r="W202">
        <v>0.56089390516281101</v>
      </c>
      <c r="X202">
        <v>0.55933309197425796</v>
      </c>
      <c r="Y202">
        <v>0.58734209537506099</v>
      </c>
      <c r="Z202">
        <v>0.55059483051299996</v>
      </c>
      <c r="AA202">
        <v>0.53924297392368303</v>
      </c>
    </row>
    <row r="203" spans="1:27" x14ac:dyDescent="0.25">
      <c r="A203" t="s">
        <v>441</v>
      </c>
      <c r="B203" t="s">
        <v>442</v>
      </c>
      <c r="C203">
        <v>670</v>
      </c>
      <c r="D203">
        <v>0.292889714241027</v>
      </c>
      <c r="E203">
        <v>0.27720735073089597</v>
      </c>
      <c r="F203">
        <v>0.25528004169464102</v>
      </c>
      <c r="G203">
        <v>0.42741367220878601</v>
      </c>
      <c r="H203">
        <v>0.347072303295135</v>
      </c>
      <c r="I203">
        <v>0.29463520050048803</v>
      </c>
      <c r="J203">
        <v>0.27048244476318301</v>
      </c>
      <c r="K203">
        <v>0.28817527294158901</v>
      </c>
      <c r="L203">
        <v>0.34230724573135302</v>
      </c>
      <c r="M203">
        <v>0.33988512754440298</v>
      </c>
      <c r="N203">
        <v>0.35421365499496399</v>
      </c>
      <c r="O203">
        <v>0.34194489717483501</v>
      </c>
      <c r="P203">
        <v>0.33018432855606</v>
      </c>
      <c r="Q203">
        <v>0.31422322988510099</v>
      </c>
      <c r="R203">
        <v>0.32932845354080198</v>
      </c>
      <c r="S203">
        <v>0.33670991659164401</v>
      </c>
      <c r="T203">
        <v>0.30248714685439998</v>
      </c>
      <c r="U203">
        <v>0.300281548500061</v>
      </c>
      <c r="V203">
        <v>0.325780260562896</v>
      </c>
      <c r="W203">
        <v>0.33541605472564601</v>
      </c>
      <c r="X203">
        <v>0.31240642070770203</v>
      </c>
      <c r="Y203">
        <v>0.29349098205566398</v>
      </c>
      <c r="Z203">
        <v>0.291967272758483</v>
      </c>
      <c r="AA203">
        <v>0.29124031066894501</v>
      </c>
    </row>
    <row r="204" spans="1:27" x14ac:dyDescent="0.25">
      <c r="A204" t="s">
        <v>443</v>
      </c>
      <c r="B204" t="s">
        <v>444</v>
      </c>
      <c r="C204">
        <v>862</v>
      </c>
      <c r="D204">
        <v>0.61680964231490998</v>
      </c>
      <c r="E204">
        <v>0.60754330158233605</v>
      </c>
      <c r="F204">
        <v>0.65178339481353698</v>
      </c>
      <c r="G204">
        <v>0.76357944011688195</v>
      </c>
      <c r="H204">
        <v>0.75728893280029297</v>
      </c>
      <c r="I204">
        <v>0.77831711769103995</v>
      </c>
      <c r="J204">
        <v>0.74886648654937704</v>
      </c>
      <c r="K204">
        <v>0.75057351589202803</v>
      </c>
      <c r="L204">
        <v>0.745934033393859</v>
      </c>
      <c r="M204">
        <v>0.76248776912689198</v>
      </c>
      <c r="N204">
        <v>0.75555789470672596</v>
      </c>
      <c r="O204">
        <v>0.75124733448028502</v>
      </c>
      <c r="P204">
        <v>0.71880919933318999</v>
      </c>
      <c r="Q204">
        <v>0.70542652606964096</v>
      </c>
      <c r="R204">
        <v>0.71552648544311503</v>
      </c>
      <c r="S204">
        <v>0.67040044069290095</v>
      </c>
      <c r="T204">
        <v>0.69433405399322501</v>
      </c>
      <c r="U204">
        <v>0.704595327377319</v>
      </c>
      <c r="V204">
        <v>0.75030274391174301</v>
      </c>
      <c r="W204">
        <v>0.77028849124908405</v>
      </c>
      <c r="X204">
        <v>0.807836294174194</v>
      </c>
      <c r="Y204">
        <v>0.81039748191833405</v>
      </c>
      <c r="Z204">
        <v>0.79077756404876698</v>
      </c>
      <c r="AA204">
        <v>0.75129244327545097</v>
      </c>
    </row>
    <row r="205" spans="1:27" x14ac:dyDescent="0.25">
      <c r="A205" t="s">
        <v>445</v>
      </c>
      <c r="B205" t="s">
        <v>446</v>
      </c>
      <c r="C205">
        <v>92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0.33211135864257801</v>
      </c>
      <c r="J205">
        <v>0.41146672368049603</v>
      </c>
      <c r="K205">
        <v>0.39823631048202501</v>
      </c>
      <c r="L205">
        <v>0.40335068106651301</v>
      </c>
      <c r="M205">
        <v>0.39982984066009503</v>
      </c>
      <c r="N205">
        <v>0.52864429950714098</v>
      </c>
      <c r="O205">
        <v>0.43218837976455599</v>
      </c>
      <c r="P205">
        <v>0.32787538766860902</v>
      </c>
      <c r="Q205">
        <v>0.36408476829528802</v>
      </c>
      <c r="R205">
        <v>0.33065816164016698</v>
      </c>
      <c r="S205">
        <v>0.267149019241333</v>
      </c>
      <c r="T205">
        <v>0.25599963665008502</v>
      </c>
      <c r="U205">
        <v>0.30487726926803499</v>
      </c>
      <c r="V205">
        <v>0.303702104091644</v>
      </c>
      <c r="W205">
        <v>0.30880260467529203</v>
      </c>
      <c r="X205">
        <v>0.28972008228301999</v>
      </c>
      <c r="Y205">
        <v>0.29932699203491198</v>
      </c>
      <c r="Z205">
        <v>0.40476155877113301</v>
      </c>
      <c r="AA205">
        <v>0.38726025819778398</v>
      </c>
    </row>
    <row r="206" spans="1:27" x14ac:dyDescent="0.25">
      <c r="A206" t="s">
        <v>447</v>
      </c>
      <c r="B206" t="s">
        <v>51</v>
      </c>
      <c r="C206">
        <v>704</v>
      </c>
      <c r="D206">
        <v>0.39486089944839398</v>
      </c>
      <c r="E206">
        <v>0.43619902133941602</v>
      </c>
      <c r="F206">
        <v>0.41824528574943498</v>
      </c>
      <c r="G206">
        <v>0.42926377058029103</v>
      </c>
      <c r="H206">
        <v>0.47471512556076001</v>
      </c>
      <c r="I206">
        <v>0.46996929645538299</v>
      </c>
      <c r="J206">
        <v>0.40319246649742102</v>
      </c>
      <c r="K206">
        <v>0.418975949287414</v>
      </c>
      <c r="L206">
        <v>0.44962560534477197</v>
      </c>
      <c r="M206">
        <v>0.46694783568382198</v>
      </c>
      <c r="N206">
        <v>0.44564480781555099</v>
      </c>
      <c r="O206">
        <v>0.47031842470169</v>
      </c>
      <c r="P206">
        <v>0.46218231022357897</v>
      </c>
      <c r="Q206">
        <v>0.446528267860412</v>
      </c>
      <c r="R206">
        <v>0.44988454580307002</v>
      </c>
      <c r="S206">
        <v>0.50446947142481802</v>
      </c>
      <c r="T206">
        <v>0.48723835498094498</v>
      </c>
      <c r="U206">
        <v>0.45463349521160101</v>
      </c>
      <c r="V206">
        <v>0.45771568119525902</v>
      </c>
      <c r="W206">
        <v>0.49345147982239701</v>
      </c>
      <c r="X206">
        <v>0.49221795201301499</v>
      </c>
      <c r="Y206">
        <v>0.50770716220140399</v>
      </c>
      <c r="Z206">
        <v>0.52363794147968201</v>
      </c>
      <c r="AA206">
        <v>0.50611293241381605</v>
      </c>
    </row>
    <row r="207" spans="1:27" x14ac:dyDescent="0.25">
      <c r="A207" t="s">
        <v>448</v>
      </c>
      <c r="B207" t="s">
        <v>449</v>
      </c>
      <c r="C207">
        <v>548</v>
      </c>
      <c r="D207">
        <v>0.292889714241027</v>
      </c>
      <c r="E207">
        <v>0.27720735073089597</v>
      </c>
      <c r="F207">
        <v>0.25528004169464102</v>
      </c>
      <c r="G207">
        <v>0.267318296432495</v>
      </c>
      <c r="H207">
        <v>0.347072303295135</v>
      </c>
      <c r="I207">
        <v>0.37511781454086301</v>
      </c>
      <c r="J207">
        <v>0.22301454544067301</v>
      </c>
      <c r="K207">
        <v>0.23006918430328299</v>
      </c>
      <c r="L207">
        <v>0.25339784622192302</v>
      </c>
      <c r="M207">
        <v>0.262901258468627</v>
      </c>
      <c r="N207">
        <v>0.254020309448242</v>
      </c>
      <c r="O207">
        <v>0.24495408535003599</v>
      </c>
      <c r="P207">
        <v>0.27811260223388601</v>
      </c>
      <c r="Q207">
        <v>0.25965983867645198</v>
      </c>
      <c r="R207">
        <v>0.26792266368865902</v>
      </c>
      <c r="S207">
        <v>0.37279094457626299</v>
      </c>
      <c r="T207">
        <v>0.40830264091491603</v>
      </c>
      <c r="U207">
        <v>0.402057915925979</v>
      </c>
      <c r="V207">
        <v>0.36474319696426299</v>
      </c>
      <c r="W207">
        <v>0.339523804187774</v>
      </c>
      <c r="X207">
        <v>0.29957847595214798</v>
      </c>
      <c r="Y207">
        <v>0.32351500988006499</v>
      </c>
      <c r="Z207">
        <v>0.319924175739288</v>
      </c>
      <c r="AA207">
        <v>0.310064899921417</v>
      </c>
    </row>
    <row r="208" spans="1:27" x14ac:dyDescent="0.25">
      <c r="A208" t="s">
        <v>450</v>
      </c>
      <c r="B208" t="s">
        <v>451</v>
      </c>
      <c r="C208">
        <v>275</v>
      </c>
      <c r="D208">
        <v>0.78114521503448398</v>
      </c>
      <c r="E208">
        <v>0.77078275680541997</v>
      </c>
      <c r="F208">
        <v>0.81488251686096103</v>
      </c>
      <c r="G208">
        <v>0.84868149757385203</v>
      </c>
      <c r="H208">
        <v>0.75315642356872503</v>
      </c>
      <c r="I208">
        <v>0.73325281143188403</v>
      </c>
      <c r="J208">
        <v>0.80818722248077302</v>
      </c>
      <c r="K208">
        <v>0.85404224395751904</v>
      </c>
      <c r="L208">
        <v>0.87432277202606201</v>
      </c>
      <c r="M208">
        <v>0.89808599948882994</v>
      </c>
      <c r="N208">
        <v>0.90866622924804596</v>
      </c>
      <c r="O208">
        <v>0.89471509456634502</v>
      </c>
      <c r="P208">
        <v>0.88712399005889897</v>
      </c>
      <c r="Q208">
        <v>0.89120643138885502</v>
      </c>
      <c r="R208">
        <v>0.85576469898223795</v>
      </c>
      <c r="S208">
        <v>0.89700217247009195</v>
      </c>
      <c r="T208">
        <v>0.93081922531127903</v>
      </c>
      <c r="U208">
        <v>0.89417567253112795</v>
      </c>
      <c r="V208">
        <v>0.83012907505035405</v>
      </c>
      <c r="W208">
        <v>0.86095881462097101</v>
      </c>
      <c r="X208">
        <v>0.87786960601806596</v>
      </c>
      <c r="Y208">
        <v>0.90363607406616198</v>
      </c>
      <c r="Z208">
        <v>0.86736679077148404</v>
      </c>
      <c r="AA208">
        <v>0.86357724666595403</v>
      </c>
    </row>
    <row r="209" spans="1:27" x14ac:dyDescent="0.25">
      <c r="A209" t="s">
        <v>452</v>
      </c>
      <c r="B209" t="s">
        <v>453</v>
      </c>
      <c r="C209">
        <v>849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0.20387973785400301</v>
      </c>
      <c r="Q209">
        <v>0.20477359294891301</v>
      </c>
      <c r="R209">
        <v>0.202988600730895</v>
      </c>
      <c r="S209">
        <v>0.207009506225585</v>
      </c>
      <c r="T209">
        <v>0.19339139461517299</v>
      </c>
      <c r="U209">
        <v>0.23617062568664501</v>
      </c>
      <c r="V209">
        <v>0.244512057304382</v>
      </c>
      <c r="W209">
        <v>0.245974373817443</v>
      </c>
      <c r="X209">
        <v>0.243985128402709</v>
      </c>
      <c r="Y209">
        <v>0.23425862789154001</v>
      </c>
      <c r="Z209">
        <v>0.243115329742431</v>
      </c>
      <c r="AA209">
        <v>0.176104259490966</v>
      </c>
    </row>
    <row r="210" spans="1:27" x14ac:dyDescent="0.25">
      <c r="A210" t="s">
        <v>454</v>
      </c>
      <c r="B210" t="s">
        <v>455</v>
      </c>
      <c r="C210">
        <v>887</v>
      </c>
      <c r="D210">
        <v>0.76230757236480695</v>
      </c>
      <c r="E210">
        <v>0.73856949806213301</v>
      </c>
      <c r="F210">
        <v>0.72908825874328598</v>
      </c>
      <c r="G210">
        <v>0.76137609481811497</v>
      </c>
      <c r="H210">
        <v>0.79635241031646697</v>
      </c>
      <c r="I210">
        <v>0.81023733615875204</v>
      </c>
      <c r="J210">
        <v>0.78733468055725098</v>
      </c>
      <c r="K210">
        <v>0.76906232833862298</v>
      </c>
      <c r="L210">
        <v>0.81885037422180096</v>
      </c>
      <c r="M210">
        <v>0.90255885124206503</v>
      </c>
      <c r="N210">
        <v>0.96580414772033696</v>
      </c>
      <c r="O210">
        <v>0.98474326133727996</v>
      </c>
      <c r="P210">
        <v>0.98535928726196198</v>
      </c>
      <c r="Q210">
        <v>0.98613262176513605</v>
      </c>
      <c r="R210">
        <v>0.97496562004089304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0.99537606239318799</v>
      </c>
    </row>
    <row r="211" spans="1:27" x14ac:dyDescent="0.25">
      <c r="A211" t="s">
        <v>456</v>
      </c>
      <c r="B211" t="s">
        <v>457</v>
      </c>
      <c r="C211">
        <v>688</v>
      </c>
      <c r="D211">
        <v>0.70694396495819001</v>
      </c>
      <c r="E211">
        <v>0.92848973274230895</v>
      </c>
      <c r="F211">
        <v>0.82871968746185298</v>
      </c>
      <c r="G211">
        <v>0.60250920057296697</v>
      </c>
      <c r="H211">
        <v>0.61650841236114495</v>
      </c>
      <c r="I211">
        <v>0.60151683092117303</v>
      </c>
      <c r="J211">
        <v>0.65248271226882903</v>
      </c>
      <c r="K211">
        <v>0.60751368999481203</v>
      </c>
      <c r="L211">
        <v>0.61827158927917403</v>
      </c>
      <c r="M211">
        <v>0.60854259729385296</v>
      </c>
      <c r="N211">
        <v>0.59547170996665899</v>
      </c>
      <c r="O211">
        <v>0.584348332881927</v>
      </c>
      <c r="P211">
        <v>0.55657641291618298</v>
      </c>
      <c r="Q211">
        <v>0.543459892272949</v>
      </c>
      <c r="R211">
        <v>0.51512761861085798</v>
      </c>
      <c r="S211">
        <v>0.46317784488201102</v>
      </c>
      <c r="T211">
        <v>0.45303339362144401</v>
      </c>
      <c r="U211">
        <v>0.47334367930889099</v>
      </c>
      <c r="V211">
        <v>0.48332653343677501</v>
      </c>
      <c r="W211">
        <v>0.49895573314279301</v>
      </c>
      <c r="X211">
        <v>0.51561882197856901</v>
      </c>
      <c r="Y211">
        <v>0.53415576517581898</v>
      </c>
      <c r="Z211">
        <v>0.51705323755741095</v>
      </c>
      <c r="AA211">
        <v>0.53458085954189305</v>
      </c>
    </row>
    <row r="212" spans="1:27" x14ac:dyDescent="0.25">
      <c r="A212" t="s">
        <v>102</v>
      </c>
      <c r="B212" t="s">
        <v>103</v>
      </c>
      <c r="C212">
        <v>710</v>
      </c>
      <c r="D212">
        <v>0.57583751082420298</v>
      </c>
      <c r="E212">
        <v>0.60921064615249598</v>
      </c>
      <c r="F212">
        <v>0.54557299017906102</v>
      </c>
      <c r="G212">
        <v>0.55095797181129402</v>
      </c>
      <c r="H212">
        <v>0.56256851553916898</v>
      </c>
      <c r="I212">
        <v>0.52634591162204702</v>
      </c>
      <c r="J212">
        <v>0.53241842389106697</v>
      </c>
      <c r="K212">
        <v>0.49059398472309101</v>
      </c>
      <c r="L212">
        <v>0.45693069100379902</v>
      </c>
      <c r="M212">
        <v>0.49009420126676501</v>
      </c>
      <c r="N212">
        <v>0.52289852201938603</v>
      </c>
      <c r="O212">
        <v>0.50588540062308296</v>
      </c>
      <c r="P212">
        <v>0.49519368596374902</v>
      </c>
      <c r="Q212">
        <v>0.50507734008133398</v>
      </c>
      <c r="R212">
        <v>0.50925890728831202</v>
      </c>
      <c r="S212">
        <v>0.52927779257297503</v>
      </c>
      <c r="T212">
        <v>0.54410897493362398</v>
      </c>
      <c r="U212">
        <v>0.52981700003147103</v>
      </c>
      <c r="V212">
        <v>0.55696079134941101</v>
      </c>
      <c r="W212">
        <v>0.547524398565292</v>
      </c>
      <c r="X212">
        <v>0.55664994120597799</v>
      </c>
      <c r="Y212">
        <v>0.55057758688926695</v>
      </c>
      <c r="Z212">
        <v>0.65019627809524505</v>
      </c>
      <c r="AA212">
        <v>0.644423615932464</v>
      </c>
    </row>
    <row r="213" spans="1:27" x14ac:dyDescent="0.25">
      <c r="A213" t="s">
        <v>458</v>
      </c>
      <c r="B213" t="s">
        <v>62</v>
      </c>
      <c r="C213">
        <v>180</v>
      </c>
      <c r="D213">
        <v>1</v>
      </c>
      <c r="E213">
        <v>1</v>
      </c>
      <c r="F213">
        <v>0.99484763145446697</v>
      </c>
      <c r="G213">
        <v>0.89518558979034402</v>
      </c>
      <c r="H213">
        <v>0.90557398796081501</v>
      </c>
      <c r="I213">
        <v>0.97755284309387203</v>
      </c>
      <c r="J213">
        <v>0.92571229934692301</v>
      </c>
      <c r="K213">
        <v>0.94934644699096604</v>
      </c>
      <c r="L213">
        <v>0.93569998741149896</v>
      </c>
      <c r="M213">
        <v>0.90061526298522898</v>
      </c>
      <c r="N213">
        <v>0.900196552276611</v>
      </c>
      <c r="O213">
        <v>0.93934841156005799</v>
      </c>
      <c r="P213">
        <v>0.94259786605834905</v>
      </c>
      <c r="Q213">
        <v>0.917178583145141</v>
      </c>
      <c r="R213">
        <v>0.93843812942504801</v>
      </c>
      <c r="S213">
        <v>0.93358426094055103</v>
      </c>
      <c r="T213">
        <v>0.92777066230773897</v>
      </c>
      <c r="U213">
        <v>0.94491786956787105</v>
      </c>
      <c r="V213">
        <v>0.96788778305053702</v>
      </c>
      <c r="W213">
        <v>0.91614933013916</v>
      </c>
      <c r="X213">
        <v>0.82488770484924301</v>
      </c>
      <c r="Y213">
        <v>0.857096719741821</v>
      </c>
      <c r="Z213">
        <v>0.83156249523162795</v>
      </c>
      <c r="AA213">
        <v>0.89554924964904703</v>
      </c>
    </row>
    <row r="214" spans="1:27" x14ac:dyDescent="0.25">
      <c r="A214" t="s">
        <v>108</v>
      </c>
      <c r="B214" t="s">
        <v>109</v>
      </c>
      <c r="C214">
        <v>894</v>
      </c>
      <c r="D214">
        <v>0.53198978006839703</v>
      </c>
      <c r="E214">
        <v>0.45622636079788198</v>
      </c>
      <c r="F214">
        <v>0.49285593405365902</v>
      </c>
      <c r="G214">
        <v>0.55488109588623002</v>
      </c>
      <c r="H214">
        <v>0.45632402002811401</v>
      </c>
      <c r="I214">
        <v>0.46183711886405898</v>
      </c>
      <c r="J214">
        <v>0.47830735146999298</v>
      </c>
      <c r="K214">
        <v>0.427241557836532</v>
      </c>
      <c r="L214">
        <v>0.427274143695831</v>
      </c>
      <c r="M214">
        <v>0.40548542737960802</v>
      </c>
      <c r="N214">
        <v>0.38608276844024603</v>
      </c>
      <c r="O214">
        <v>0.39692972898483198</v>
      </c>
      <c r="P214">
        <v>0.39804524183273299</v>
      </c>
      <c r="Q214">
        <v>0.36780749559402398</v>
      </c>
      <c r="R214">
        <v>0.41281334161758398</v>
      </c>
      <c r="S214">
        <v>0.46875759661197602</v>
      </c>
      <c r="T214">
        <v>0.47105804383754701</v>
      </c>
      <c r="U214">
        <v>0.47341434359550399</v>
      </c>
      <c r="V214">
        <v>0.47159148156642899</v>
      </c>
      <c r="W214">
        <v>0.48349490016698798</v>
      </c>
      <c r="X214">
        <v>0.52340591400861702</v>
      </c>
      <c r="Y214">
        <v>0.526201075315475</v>
      </c>
      <c r="Z214">
        <v>0.489530450850725</v>
      </c>
      <c r="AA214">
        <v>0.47953728735446899</v>
      </c>
    </row>
    <row r="215" spans="1:27" x14ac:dyDescent="0.25">
      <c r="A215" t="s">
        <v>134</v>
      </c>
      <c r="B215" t="s">
        <v>135</v>
      </c>
      <c r="C215">
        <v>716</v>
      </c>
      <c r="D215">
        <v>0.59322448372840797</v>
      </c>
      <c r="E215">
        <v>0.64808868169784495</v>
      </c>
      <c r="F215">
        <v>0.76376357078552204</v>
      </c>
      <c r="G215">
        <v>0.80317404270172099</v>
      </c>
      <c r="H215">
        <v>0.71751611232757495</v>
      </c>
      <c r="I215">
        <v>0.74094080924987704</v>
      </c>
      <c r="J215">
        <v>0.75352871417999201</v>
      </c>
      <c r="K215">
        <v>0.68639920949935895</v>
      </c>
      <c r="L215">
        <v>0.72206895351409905</v>
      </c>
      <c r="M215">
        <v>0.74246761798858596</v>
      </c>
      <c r="N215">
        <v>0.73343617916107096</v>
      </c>
      <c r="O215">
        <v>0.72080278396606401</v>
      </c>
      <c r="P215">
        <v>0.68906570672988798</v>
      </c>
      <c r="Q215">
        <v>0.65573240518569897</v>
      </c>
      <c r="R215">
        <v>0.63318995237350395</v>
      </c>
      <c r="S215">
        <v>0.64271403551101602</v>
      </c>
      <c r="T215">
        <v>0.62384145259857104</v>
      </c>
      <c r="U215">
        <v>0.62416194677352899</v>
      </c>
      <c r="V215">
        <v>0.64208617210388097</v>
      </c>
      <c r="W215">
        <v>0.644207680225372</v>
      </c>
      <c r="X215">
        <v>0.68865722417831399</v>
      </c>
      <c r="Y215">
        <v>0.71054563522338798</v>
      </c>
      <c r="Z215">
        <v>0.69088518619537298</v>
      </c>
      <c r="AA215">
        <v>0.676899981498718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GeoPolRisk</vt:lpstr>
      <vt:lpstr>Nickel</vt:lpstr>
      <vt:lpstr>Manganese</vt:lpstr>
      <vt:lpstr>Graphite</vt:lpstr>
      <vt:lpstr>Trade Data</vt:lpstr>
      <vt:lpstr>WGI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Anish Koyamparambath</cp:lastModifiedBy>
  <dcterms:created xsi:type="dcterms:W3CDTF">2025-05-05T19:37:36Z</dcterms:created>
  <dcterms:modified xsi:type="dcterms:W3CDTF">2025-05-05T22:10:16Z</dcterms:modified>
</cp:coreProperties>
</file>