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EB3D9F70-A4FC-45C9-A18D-C632650255C4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aberto'!$A$1:$I$182</definedName>
    <definedName name="_xlnm._FilterDatabase" localSheetId="3" hidden="1">regs!$A$1:$G$799</definedName>
  </definedNames>
  <calcPr calcId="191029"/>
</workbook>
</file>

<file path=xl/calcChain.xml><?xml version="1.0" encoding="utf-8"?>
<calcChain xmlns="http://schemas.openxmlformats.org/spreadsheetml/2006/main">
  <c r="C7" i="6" l="1"/>
  <c r="C2" i="6"/>
  <c r="J183" i="5"/>
  <c r="J182" i="5"/>
  <c r="I182" i="5"/>
  <c r="H182" i="5" s="1"/>
  <c r="J181" i="5"/>
  <c r="I181" i="5"/>
  <c r="H181" i="5" s="1"/>
  <c r="J180" i="5"/>
  <c r="I180" i="5"/>
  <c r="H180" i="5" s="1"/>
  <c r="J179" i="5"/>
  <c r="I179" i="5"/>
  <c r="H179" i="5"/>
  <c r="J178" i="5"/>
  <c r="I178" i="5"/>
  <c r="H178" i="5" s="1"/>
  <c r="J177" i="5"/>
  <c r="I177" i="5"/>
  <c r="J176" i="5"/>
  <c r="I176" i="5"/>
  <c r="H176" i="5" s="1"/>
  <c r="J175" i="5"/>
  <c r="I175" i="5"/>
  <c r="H175" i="5" s="1"/>
  <c r="J174" i="5"/>
  <c r="I174" i="5"/>
  <c r="H174" i="5" s="1"/>
  <c r="J173" i="5"/>
  <c r="I173" i="5"/>
  <c r="H173" i="5" s="1"/>
  <c r="J172" i="5"/>
  <c r="I172" i="5"/>
  <c r="H172" i="5" s="1"/>
  <c r="J171" i="5"/>
  <c r="I171" i="5"/>
  <c r="H171" i="5"/>
  <c r="J170" i="5"/>
  <c r="I170" i="5"/>
  <c r="H170" i="5" s="1"/>
  <c r="J169" i="5"/>
  <c r="I169" i="5"/>
  <c r="J168" i="5"/>
  <c r="I168" i="5"/>
  <c r="H168" i="5" s="1"/>
  <c r="J167" i="5"/>
  <c r="I167" i="5"/>
  <c r="J166" i="5"/>
  <c r="I166" i="5"/>
  <c r="H166" i="5" s="1"/>
  <c r="J165" i="5"/>
  <c r="I165" i="5"/>
  <c r="H165" i="5" s="1"/>
  <c r="J164" i="5"/>
  <c r="I164" i="5"/>
  <c r="H164" i="5" s="1"/>
  <c r="J163" i="5"/>
  <c r="I163" i="5"/>
  <c r="H163" i="5"/>
  <c r="J162" i="5"/>
  <c r="I162" i="5"/>
  <c r="H162" i="5" s="1"/>
  <c r="J161" i="5"/>
  <c r="I161" i="5"/>
  <c r="J160" i="5"/>
  <c r="I160" i="5"/>
  <c r="H160" i="5" s="1"/>
  <c r="J159" i="5"/>
  <c r="I159" i="5"/>
  <c r="J158" i="5"/>
  <c r="I158" i="5"/>
  <c r="H158" i="5" s="1"/>
  <c r="J157" i="5"/>
  <c r="I157" i="5"/>
  <c r="H157" i="5" s="1"/>
  <c r="J156" i="5"/>
  <c r="I156" i="5"/>
  <c r="H156" i="5" s="1"/>
  <c r="J155" i="5"/>
  <c r="I155" i="5"/>
  <c r="H155" i="5"/>
  <c r="J154" i="5"/>
  <c r="I154" i="5"/>
  <c r="H154" i="5" s="1"/>
  <c r="J153" i="5"/>
  <c r="I153" i="5"/>
  <c r="J152" i="5"/>
  <c r="I152" i="5"/>
  <c r="H152" i="5" s="1"/>
  <c r="J151" i="5"/>
  <c r="I151" i="5"/>
  <c r="J150" i="5"/>
  <c r="I150" i="5"/>
  <c r="H150" i="5" s="1"/>
  <c r="J149" i="5"/>
  <c r="I149" i="5"/>
  <c r="H149" i="5" s="1"/>
  <c r="J148" i="5"/>
  <c r="I148" i="5"/>
  <c r="H148" i="5" s="1"/>
  <c r="J147" i="5"/>
  <c r="I147" i="5"/>
  <c r="H147" i="5"/>
  <c r="J146" i="5"/>
  <c r="I146" i="5"/>
  <c r="J145" i="5"/>
  <c r="I145" i="5"/>
  <c r="J144" i="5"/>
  <c r="I144" i="5"/>
  <c r="H144" i="5" s="1"/>
  <c r="J143" i="5"/>
  <c r="I143" i="5"/>
  <c r="J142" i="5"/>
  <c r="I142" i="5"/>
  <c r="H142" i="5" s="1"/>
  <c r="J141" i="5"/>
  <c r="I141" i="5"/>
  <c r="H141" i="5" s="1"/>
  <c r="J140" i="5"/>
  <c r="I140" i="5"/>
  <c r="H140" i="5" s="1"/>
  <c r="J139" i="5"/>
  <c r="I139" i="5"/>
  <c r="H139" i="5"/>
  <c r="J138" i="5"/>
  <c r="I138" i="5"/>
  <c r="J137" i="5"/>
  <c r="I137" i="5"/>
  <c r="J136" i="5"/>
  <c r="I136" i="5"/>
  <c r="H136" i="5" s="1"/>
  <c r="J135" i="5"/>
  <c r="I135" i="5"/>
  <c r="J134" i="5"/>
  <c r="I134" i="5"/>
  <c r="H134" i="5" s="1"/>
  <c r="J133" i="5"/>
  <c r="I133" i="5"/>
  <c r="H133" i="5" s="1"/>
  <c r="J132" i="5"/>
  <c r="I132" i="5"/>
  <c r="H132" i="5" s="1"/>
  <c r="J131" i="5"/>
  <c r="I131" i="5"/>
  <c r="H131" i="5"/>
  <c r="J130" i="5"/>
  <c r="I130" i="5"/>
  <c r="J129" i="5"/>
  <c r="I129" i="5"/>
  <c r="J128" i="5"/>
  <c r="I128" i="5"/>
  <c r="H128" i="5" s="1"/>
  <c r="J127" i="5"/>
  <c r="I127" i="5"/>
  <c r="J126" i="5"/>
  <c r="I126" i="5"/>
  <c r="H126" i="5" s="1"/>
  <c r="J125" i="5"/>
  <c r="I125" i="5"/>
  <c r="H125" i="5" s="1"/>
  <c r="J124" i="5"/>
  <c r="I124" i="5"/>
  <c r="H124" i="5" s="1"/>
  <c r="J123" i="5"/>
  <c r="I123" i="5"/>
  <c r="H123" i="5"/>
  <c r="J122" i="5"/>
  <c r="I122" i="5"/>
  <c r="J121" i="5"/>
  <c r="I121" i="5"/>
  <c r="J120" i="5"/>
  <c r="I120" i="5"/>
  <c r="H120" i="5" s="1"/>
  <c r="J119" i="5"/>
  <c r="I119" i="5"/>
  <c r="J118" i="5"/>
  <c r="I118" i="5"/>
  <c r="H118" i="5" s="1"/>
  <c r="J117" i="5"/>
  <c r="I117" i="5"/>
  <c r="H117" i="5" s="1"/>
  <c r="J116" i="5"/>
  <c r="I116" i="5"/>
  <c r="H116" i="5" s="1"/>
  <c r="J115" i="5"/>
  <c r="I115" i="5"/>
  <c r="H115" i="5"/>
  <c r="J114" i="5"/>
  <c r="I114" i="5"/>
  <c r="J113" i="5"/>
  <c r="I113" i="5"/>
  <c r="J112" i="5"/>
  <c r="I112" i="5"/>
  <c r="H112" i="5" s="1"/>
  <c r="J111" i="5"/>
  <c r="I111" i="5"/>
  <c r="J110" i="5"/>
  <c r="I110" i="5"/>
  <c r="H110" i="5" s="1"/>
  <c r="J109" i="5"/>
  <c r="I109" i="5"/>
  <c r="H109" i="5" s="1"/>
  <c r="J108" i="5"/>
  <c r="I108" i="5"/>
  <c r="H108" i="5" s="1"/>
  <c r="J107" i="5"/>
  <c r="I107" i="5"/>
  <c r="H107" i="5"/>
  <c r="J106" i="5"/>
  <c r="I106" i="5"/>
  <c r="J105" i="5"/>
  <c r="I105" i="5"/>
  <c r="J104" i="5"/>
  <c r="I104" i="5"/>
  <c r="H104" i="5" s="1"/>
  <c r="J103" i="5"/>
  <c r="I103" i="5"/>
  <c r="J102" i="5"/>
  <c r="I102" i="5"/>
  <c r="H102" i="5" s="1"/>
  <c r="J101" i="5"/>
  <c r="I101" i="5"/>
  <c r="H101" i="5" s="1"/>
  <c r="J100" i="5"/>
  <c r="I100" i="5"/>
  <c r="H100" i="5" s="1"/>
  <c r="J99" i="5"/>
  <c r="I99" i="5"/>
  <c r="H99" i="5"/>
  <c r="J98" i="5"/>
  <c r="I98" i="5"/>
  <c r="J97" i="5"/>
  <c r="I97" i="5"/>
  <c r="J96" i="5"/>
  <c r="I96" i="5"/>
  <c r="H96" i="5" s="1"/>
  <c r="J95" i="5"/>
  <c r="I95" i="5"/>
  <c r="J94" i="5"/>
  <c r="I94" i="5"/>
  <c r="H94" i="5" s="1"/>
  <c r="J93" i="5"/>
  <c r="I93" i="5"/>
  <c r="H93" i="5" s="1"/>
  <c r="J92" i="5"/>
  <c r="I92" i="5"/>
  <c r="H92" i="5" s="1"/>
  <c r="J91" i="5"/>
  <c r="I91" i="5"/>
  <c r="H91" i="5"/>
  <c r="J90" i="5"/>
  <c r="I90" i="5"/>
  <c r="J89" i="5"/>
  <c r="I89" i="5"/>
  <c r="J88" i="5"/>
  <c r="I88" i="5"/>
  <c r="H88" i="5" s="1"/>
  <c r="J87" i="5"/>
  <c r="I87" i="5"/>
  <c r="J86" i="5"/>
  <c r="I86" i="5"/>
  <c r="H86" i="5" s="1"/>
  <c r="J85" i="5"/>
  <c r="I85" i="5"/>
  <c r="H85" i="5" s="1"/>
  <c r="J84" i="5"/>
  <c r="I84" i="5"/>
  <c r="H84" i="5" s="1"/>
  <c r="J83" i="5"/>
  <c r="I83" i="5"/>
  <c r="H83" i="5"/>
  <c r="J82" i="5"/>
  <c r="I82" i="5"/>
  <c r="J81" i="5"/>
  <c r="I81" i="5"/>
  <c r="J80" i="5"/>
  <c r="I80" i="5"/>
  <c r="H80" i="5" s="1"/>
  <c r="J79" i="5"/>
  <c r="I79" i="5"/>
  <c r="J78" i="5"/>
  <c r="I78" i="5"/>
  <c r="H78" i="5" s="1"/>
  <c r="J77" i="5"/>
  <c r="I77" i="5"/>
  <c r="H77" i="5" s="1"/>
  <c r="J76" i="5"/>
  <c r="I76" i="5"/>
  <c r="H76" i="5" s="1"/>
  <c r="J75" i="5"/>
  <c r="I75" i="5"/>
  <c r="H75" i="5"/>
  <c r="J74" i="5"/>
  <c r="I74" i="5"/>
  <c r="J73" i="5"/>
  <c r="I73" i="5"/>
  <c r="J72" i="5"/>
  <c r="I72" i="5"/>
  <c r="H72" i="5" s="1"/>
  <c r="J71" i="5"/>
  <c r="I71" i="5"/>
  <c r="J70" i="5"/>
  <c r="I70" i="5"/>
  <c r="H70" i="5" s="1"/>
  <c r="J69" i="5"/>
  <c r="I69" i="5"/>
  <c r="H69" i="5" s="1"/>
  <c r="J68" i="5"/>
  <c r="I68" i="5"/>
  <c r="H68" i="5" s="1"/>
  <c r="J67" i="5"/>
  <c r="I67" i="5"/>
  <c r="H67" i="5"/>
  <c r="J66" i="5"/>
  <c r="I66" i="5"/>
  <c r="J65" i="5"/>
  <c r="I65" i="5"/>
  <c r="J64" i="5"/>
  <c r="I64" i="5"/>
  <c r="H64" i="5" s="1"/>
  <c r="J63" i="5"/>
  <c r="I63" i="5"/>
  <c r="J62" i="5"/>
  <c r="I62" i="5"/>
  <c r="H62" i="5" s="1"/>
  <c r="J61" i="5"/>
  <c r="I61" i="5"/>
  <c r="H61" i="5" s="1"/>
  <c r="J60" i="5"/>
  <c r="I60" i="5"/>
  <c r="H60" i="5" s="1"/>
  <c r="J59" i="5"/>
  <c r="I59" i="5"/>
  <c r="H59" i="5"/>
  <c r="J58" i="5"/>
  <c r="I58" i="5"/>
  <c r="J57" i="5"/>
  <c r="I57" i="5"/>
  <c r="J56" i="5"/>
  <c r="I56" i="5"/>
  <c r="H56" i="5" s="1"/>
  <c r="J55" i="5"/>
  <c r="I55" i="5"/>
  <c r="J54" i="5"/>
  <c r="I54" i="5"/>
  <c r="H54" i="5" s="1"/>
  <c r="J53" i="5"/>
  <c r="I53" i="5"/>
  <c r="H53" i="5" s="1"/>
  <c r="J52" i="5"/>
  <c r="I52" i="5"/>
  <c r="H52" i="5" s="1"/>
  <c r="J51" i="5"/>
  <c r="I51" i="5"/>
  <c r="H51" i="5"/>
  <c r="J50" i="5"/>
  <c r="I50" i="5"/>
  <c r="J49" i="5"/>
  <c r="I49" i="5"/>
  <c r="J48" i="5"/>
  <c r="I48" i="5"/>
  <c r="H48" i="5" s="1"/>
  <c r="J47" i="5"/>
  <c r="I47" i="5"/>
  <c r="J46" i="5"/>
  <c r="I46" i="5"/>
  <c r="H46" i="5" s="1"/>
  <c r="J45" i="5"/>
  <c r="I45" i="5"/>
  <c r="H45" i="5" s="1"/>
  <c r="J44" i="5"/>
  <c r="I44" i="5"/>
  <c r="H44" i="5" s="1"/>
  <c r="J43" i="5"/>
  <c r="I43" i="5"/>
  <c r="H43" i="5"/>
  <c r="J42" i="5"/>
  <c r="I42" i="5"/>
  <c r="J41" i="5"/>
  <c r="I41" i="5"/>
  <c r="J40" i="5"/>
  <c r="I40" i="5"/>
  <c r="H40" i="5" s="1"/>
  <c r="J39" i="5"/>
  <c r="I39" i="5"/>
  <c r="J38" i="5"/>
  <c r="I38" i="5"/>
  <c r="H38" i="5" s="1"/>
  <c r="J37" i="5"/>
  <c r="I37" i="5"/>
  <c r="H37" i="5" s="1"/>
  <c r="J36" i="5"/>
  <c r="I36" i="5"/>
  <c r="H36" i="5" s="1"/>
  <c r="J35" i="5"/>
  <c r="I35" i="5"/>
  <c r="H35" i="5"/>
  <c r="J34" i="5"/>
  <c r="I34" i="5"/>
  <c r="J33" i="5"/>
  <c r="I33" i="5"/>
  <c r="J32" i="5"/>
  <c r="I32" i="5"/>
  <c r="H32" i="5" s="1"/>
  <c r="J31" i="5"/>
  <c r="I31" i="5"/>
  <c r="J30" i="5"/>
  <c r="I30" i="5"/>
  <c r="H30" i="5" s="1"/>
  <c r="J29" i="5"/>
  <c r="I29" i="5"/>
  <c r="H29" i="5" s="1"/>
  <c r="J28" i="5"/>
  <c r="I28" i="5"/>
  <c r="H28" i="5" s="1"/>
  <c r="J27" i="5"/>
  <c r="I27" i="5"/>
  <c r="H27" i="5"/>
  <c r="J26" i="5"/>
  <c r="I26" i="5"/>
  <c r="J25" i="5"/>
  <c r="I25" i="5"/>
  <c r="J24" i="5"/>
  <c r="I24" i="5"/>
  <c r="H24" i="5" s="1"/>
  <c r="J23" i="5"/>
  <c r="I23" i="5"/>
  <c r="J22" i="5"/>
  <c r="I22" i="5"/>
  <c r="H22" i="5" s="1"/>
  <c r="J21" i="5"/>
  <c r="I21" i="5"/>
  <c r="H21" i="5" s="1"/>
  <c r="J20" i="5"/>
  <c r="I20" i="5"/>
  <c r="H20" i="5" s="1"/>
  <c r="J19" i="5"/>
  <c r="I19" i="5"/>
  <c r="J18" i="5"/>
  <c r="I18" i="5"/>
  <c r="J17" i="5"/>
  <c r="I17" i="5"/>
  <c r="J16" i="5"/>
  <c r="I16" i="5"/>
  <c r="H16" i="5" s="1"/>
  <c r="J15" i="5"/>
  <c r="I15" i="5"/>
  <c r="J14" i="5"/>
  <c r="I14" i="5"/>
  <c r="H14" i="5" s="1"/>
  <c r="J13" i="5"/>
  <c r="I13" i="5"/>
  <c r="H13" i="5" s="1"/>
  <c r="J12" i="5"/>
  <c r="I12" i="5"/>
  <c r="H12" i="5" s="1"/>
  <c r="J11" i="5"/>
  <c r="I11" i="5"/>
  <c r="H11" i="5"/>
  <c r="J10" i="5"/>
  <c r="I10" i="5"/>
  <c r="J9" i="5"/>
  <c r="I9" i="5"/>
  <c r="J8" i="5"/>
  <c r="I8" i="5"/>
  <c r="H8" i="5" s="1"/>
  <c r="J7" i="5"/>
  <c r="I7" i="5"/>
  <c r="J6" i="5"/>
  <c r="I6" i="5"/>
  <c r="H6" i="5" s="1"/>
  <c r="J5" i="5"/>
  <c r="I5" i="5"/>
  <c r="H5" i="5" s="1"/>
  <c r="J4" i="5"/>
  <c r="I4" i="5"/>
  <c r="H4" i="5" s="1"/>
  <c r="J3" i="5"/>
  <c r="I3" i="5"/>
  <c r="H3" i="5"/>
  <c r="J2" i="5"/>
  <c r="I2" i="5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19" i="5" s="1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127" i="5" s="1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9" i="5" l="1"/>
  <c r="H17" i="5"/>
  <c r="H25" i="5"/>
  <c r="H33" i="5"/>
  <c r="H41" i="5"/>
  <c r="H49" i="5"/>
  <c r="H57" i="5"/>
  <c r="H65" i="5"/>
  <c r="H73" i="5"/>
  <c r="H81" i="5"/>
  <c r="H89" i="5"/>
  <c r="H97" i="5"/>
  <c r="H105" i="5"/>
  <c r="H113" i="5"/>
  <c r="H121" i="5"/>
  <c r="H129" i="5"/>
  <c r="H137" i="5"/>
  <c r="H145" i="5"/>
  <c r="H153" i="5"/>
  <c r="H161" i="5"/>
  <c r="H169" i="5"/>
  <c r="H177" i="5"/>
  <c r="H7" i="5"/>
  <c r="H31" i="5"/>
  <c r="H63" i="5"/>
  <c r="H71" i="5"/>
  <c r="H95" i="5"/>
  <c r="H135" i="5"/>
  <c r="H143" i="5"/>
  <c r="H151" i="5"/>
  <c r="H159" i="5"/>
  <c r="H167" i="5"/>
  <c r="H47" i="5"/>
  <c r="H87" i="5"/>
  <c r="H111" i="5"/>
  <c r="H119" i="5"/>
  <c r="H2" i="5"/>
  <c r="H10" i="5"/>
  <c r="H18" i="5"/>
  <c r="H26" i="5"/>
  <c r="H34" i="5"/>
  <c r="H42" i="5"/>
  <c r="H50" i="5"/>
  <c r="H58" i="5"/>
  <c r="H66" i="5"/>
  <c r="H74" i="5"/>
  <c r="H82" i="5"/>
  <c r="H90" i="5"/>
  <c r="H98" i="5"/>
  <c r="H106" i="5"/>
  <c r="H114" i="5"/>
  <c r="H122" i="5"/>
  <c r="H130" i="5"/>
  <c r="H138" i="5"/>
  <c r="H146" i="5"/>
  <c r="H15" i="5"/>
  <c r="H23" i="5"/>
  <c r="H39" i="5"/>
  <c r="H55" i="5"/>
  <c r="H79" i="5"/>
  <c r="H103" i="5"/>
</calcChain>
</file>

<file path=xl/sharedStrings.xml><?xml version="1.0" encoding="utf-8"?>
<sst xmlns="http://schemas.openxmlformats.org/spreadsheetml/2006/main" count="7354" uniqueCount="1955">
  <si>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</si>
  <si>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</si>
  <si>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</si>
  <si>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</si>
  <si>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</si>
  <si>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</si>
  <si>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</si>
  <si>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</si>
  <si>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</si>
  <si>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</si>
  <si>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</si>
  <si>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</si>
  <si>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</si>
  <si>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</si>
  <si>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</si>
  <si>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</si>
  <si>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</si>
  <si>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</si>
  <si>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</si>
  <si>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</si>
  <si>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</si>
  <si>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</si>
  <si>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</si>
  <si>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</si>
  <si>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</si>
  <si>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</si>
  <si>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</si>
  <si>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</si>
  <si>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</si>
  <si>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</si>
  <si>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</si>
  <si>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</si>
  <si>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</si>
  <si>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</si>
  <si>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</si>
  <si>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</si>
  <si>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</si>
  <si>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</si>
  <si>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</si>
  <si>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</si>
  <si>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</si>
  <si>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</si>
  <si>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</si>
  <si>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</si>
  <si>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</si>
  <si>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</si>
  <si>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</si>
  <si>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</si>
  <si>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</si>
  <si>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</si>
  <si>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</si>
  <si>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</si>
  <si>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</si>
  <si>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</si>
  <si>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</si>
  <si>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</si>
  <si>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</si>
  <si>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</si>
  <si>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</si>
  <si>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</si>
  <si>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</si>
  <si>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</si>
  <si>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</si>
  <si>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</si>
  <si>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</si>
  <si>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</si>
  <si>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</si>
  <si>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</si>
  <si>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</si>
  <si>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</si>
  <si>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</si>
  <si>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</si>
  <si>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</si>
  <si>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</si>
  <si>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</si>
  <si>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</si>
  <si>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</si>
  <si>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</si>
  <si>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</si>
  <si>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</si>
  <si>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</si>
  <si>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</si>
  <si>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</si>
  <si>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</si>
  <si>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</si>
  <si>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</si>
  <si>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</si>
  <si>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</si>
  <si>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</si>
  <si>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</si>
  <si>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</si>
  <si>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</si>
  <si>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</si>
  <si>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</si>
  <si>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</si>
  <si>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</si>
  <si>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</si>
  <si>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</si>
  <si>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</si>
  <si>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</si>
  <si>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</si>
  <si>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</si>
  <si>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</si>
  <si>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</si>
  <si>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</si>
  <si>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</si>
  <si>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</si>
  <si>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</si>
  <si>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</si>
  <si>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</si>
  <si>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</si>
  <si>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</si>
  <si>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</si>
  <si>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</si>
  <si>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</si>
  <si>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</si>
  <si>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</si>
  <si>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</si>
  <si>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</si>
  <si>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</si>
  <si>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</si>
  <si>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</si>
  <si>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</si>
  <si>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</si>
  <si>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</si>
  <si>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</si>
  <si>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</si>
  <si>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</si>
  <si>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</si>
  <si>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</si>
  <si>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</si>
  <si>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</si>
  <si>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</si>
  <si>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</si>
  <si>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</si>
  <si>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</si>
  <si>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</si>
  <si>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</si>
  <si>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</si>
  <si>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</si>
  <si>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</si>
  <si>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</si>
  <si>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</si>
  <si>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</si>
  <si>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</si>
  <si>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</si>
  <si>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</si>
  <si>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</si>
  <si>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</si>
  <si>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</si>
  <si>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</si>
  <si>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</si>
  <si>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</si>
  <si>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</si>
  <si>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</si>
  <si>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</si>
  <si>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</si>
  <si>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</si>
  <si>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</si>
  <si>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</si>
  <si>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</si>
  <si>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</si>
  <si>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</si>
  <si>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</si>
  <si>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</si>
  <si>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</si>
  <si>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</si>
  <si>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</si>
  <si>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</si>
  <si>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</si>
  <si>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</si>
  <si>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</si>
  <si>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</si>
  <si>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</si>
  <si>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</si>
  <si>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</si>
  <si>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</si>
  <si>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</si>
  <si>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</si>
  <si>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</si>
  <si>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</si>
  <si>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</si>
  <si>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</si>
  <si>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</si>
  <si>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</si>
  <si>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</si>
  <si>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</si>
  <si>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</si>
  <si>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</si>
  <si>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</si>
  <si>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</si>
  <si>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</si>
  <si>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</si>
  <si>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</si>
  <si>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</si>
  <si>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</si>
  <si>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</si>
  <si>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</si>
  <si>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</si>
  <si>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</si>
  <si>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</si>
  <si>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</si>
  <si>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</si>
  <si>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</si>
  <si>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</si>
  <si>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</si>
  <si>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</si>
  <si>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</si>
  <si>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</si>
  <si>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</si>
  <si>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</si>
  <si>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</si>
  <si>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</si>
  <si>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</si>
  <si>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</si>
  <si>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</si>
  <si>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</si>
  <si>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</si>
  <si>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</si>
  <si>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</si>
  <si>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</si>
  <si>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</si>
  <si>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</si>
  <si>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</si>
  <si>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</si>
  <si>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</si>
  <si>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</si>
  <si>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</si>
  <si>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</si>
  <si>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</si>
  <si>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</si>
  <si>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</si>
  <si>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</si>
  <si>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</si>
  <si>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</si>
  <si>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</si>
  <si>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</si>
  <si>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</si>
  <si>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</si>
  <si>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</si>
  <si>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</si>
  <si>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</si>
  <si>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</si>
  <si>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</si>
  <si>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</si>
  <si>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</si>
  <si>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</si>
  <si>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</si>
  <si>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</si>
  <si>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</si>
  <si>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</si>
  <si>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</si>
  <si>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</si>
  <si>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</si>
  <si>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</si>
  <si>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</si>
  <si>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</si>
  <si>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</si>
  <si>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</si>
  <si>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</si>
  <si>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</si>
  <si>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</si>
  <si>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</si>
  <si>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</si>
  <si>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</si>
  <si>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</si>
  <si>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</si>
  <si>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</si>
  <si>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</si>
  <si>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</si>
  <si>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</si>
  <si>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</si>
  <si>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</si>
  <si>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</si>
  <si>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</si>
  <si>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</si>
  <si>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</si>
  <si>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</si>
  <si>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</si>
  <si>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</si>
  <si>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</si>
  <si>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</si>
  <si>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</si>
  <si>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</si>
  <si>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</si>
  <si>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</si>
  <si>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</si>
  <si>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</si>
  <si>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</si>
  <si>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</si>
  <si>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</si>
  <si>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</si>
  <si>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</si>
  <si>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</si>
  <si>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</si>
  <si>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</si>
  <si>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</si>
  <si>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</si>
  <si>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</si>
  <si>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</si>
  <si>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</si>
  <si>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</si>
  <si>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</si>
  <si>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</si>
  <si>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</si>
  <si>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</si>
  <si>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</si>
  <si>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</si>
  <si>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</si>
  <si>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</si>
  <si>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</si>
  <si>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</si>
  <si>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</si>
  <si>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</si>
  <si>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</si>
  <si>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</si>
  <si>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</si>
  <si>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</si>
  <si>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</si>
  <si>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</si>
  <si>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</si>
  <si>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</si>
  <si>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</si>
  <si>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</si>
  <si>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</si>
  <si>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</si>
  <si>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</si>
  <si>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</si>
  <si>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</si>
  <si>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</si>
  <si>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</si>
  <si>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</si>
  <si>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</si>
  <si>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</si>
  <si>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</si>
  <si>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</si>
  <si>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</si>
  <si>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</si>
  <si>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</si>
  <si>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</si>
  <si>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</si>
  <si>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</si>
  <si>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</si>
  <si>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</si>
  <si>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</si>
  <si>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</si>
  <si>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</si>
  <si>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</si>
  <si>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</si>
  <si>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</si>
  <si>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</si>
  <si>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</si>
  <si>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</si>
  <si>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</si>
  <si>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</si>
  <si>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</si>
  <si>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</si>
  <si>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</si>
  <si>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</si>
  <si>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</si>
  <si>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</si>
  <si>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</si>
  <si>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</si>
  <si>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</si>
  <si>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</si>
  <si>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</si>
  <si>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</si>
  <si>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</si>
  <si>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</si>
  <si>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</si>
  <si>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</si>
  <si>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</si>
  <si>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</si>
  <si>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</si>
  <si>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</si>
  <si>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</si>
  <si>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</si>
  <si>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</si>
  <si>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</si>
  <si>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</si>
  <si>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</si>
  <si>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</si>
  <si>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</si>
  <si>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</si>
  <si>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</si>
  <si>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</si>
  <si>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</si>
  <si>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</si>
  <si>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</si>
  <si>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</si>
  <si>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</si>
  <si>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</si>
  <si>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</si>
  <si>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</si>
  <si>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</si>
  <si>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</si>
  <si>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</si>
  <si>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</si>
  <si>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</si>
  <si>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</si>
  <si>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</si>
  <si>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</si>
  <si>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</si>
  <si>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</si>
  <si>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</si>
  <si>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</si>
  <si>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</si>
  <si>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</si>
  <si>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</si>
  <si>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</si>
  <si>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</si>
  <si>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</si>
  <si>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</si>
  <si>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</si>
  <si>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</si>
  <si>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</si>
  <si>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</si>
  <si>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</si>
  <si>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</si>
  <si>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</si>
  <si>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</si>
  <si>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</si>
  <si>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</si>
  <si>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</si>
  <si>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</si>
  <si>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</si>
  <si>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</si>
  <si>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</si>
  <si>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</si>
  <si>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</si>
  <si>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</si>
  <si>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</si>
  <si>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</si>
  <si>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</si>
  <si>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</si>
  <si>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</si>
  <si>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</si>
  <si>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</si>
  <si>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</si>
  <si>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</si>
  <si>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</si>
  <si>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</si>
  <si>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</si>
  <si>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</si>
  <si>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</si>
  <si>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</si>
  <si>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</si>
  <si>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</si>
  <si>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</si>
  <si>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</si>
  <si>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</si>
  <si>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</si>
  <si>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</si>
  <si>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</si>
  <si>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</si>
  <si>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</si>
  <si>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</si>
  <si>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</si>
  <si>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</si>
  <si>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</si>
  <si>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</si>
  <si>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</si>
  <si>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</si>
  <si>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</si>
  <si>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</si>
  <si>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</si>
  <si>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</si>
  <si>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</si>
  <si>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</si>
  <si>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</si>
  <si>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</si>
  <si>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</si>
  <si>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</si>
  <si>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</si>
  <si>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</si>
  <si>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</si>
  <si>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</si>
  <si>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</si>
  <si>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</si>
  <si>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</si>
  <si>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</si>
  <si>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</si>
  <si>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</si>
  <si>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</si>
  <si>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</si>
  <si>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</si>
  <si>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</si>
  <si>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</si>
  <si>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</si>
  <si>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</si>
  <si>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</si>
  <si>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</si>
  <si>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</si>
  <si>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</si>
  <si>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</si>
  <si>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</si>
  <si>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</si>
  <si>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</si>
  <si>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</si>
  <si>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</si>
  <si>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</si>
  <si>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</si>
  <si>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</si>
  <si>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</si>
  <si>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</si>
  <si>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</si>
  <si>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</si>
  <si>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</si>
  <si>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</si>
  <si>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</si>
  <si>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</si>
  <si>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</si>
  <si>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</si>
  <si>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</si>
  <si>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</si>
  <si>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</si>
  <si>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</si>
  <si>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</si>
  <si>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</si>
  <si>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</si>
  <si>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</si>
  <si>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</si>
  <si>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</si>
  <si>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</si>
  <si>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</si>
  <si>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</si>
  <si>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</si>
  <si>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</si>
  <si>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</si>
  <si>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</si>
  <si>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</si>
  <si>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</si>
  <si>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</si>
  <si>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</si>
  <si>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</si>
  <si>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</si>
  <si>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</si>
  <si>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</si>
  <si>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</si>
  <si>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</si>
  <si>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</si>
  <si>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</si>
  <si>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</si>
  <si>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</si>
  <si>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</si>
  <si>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</si>
  <si>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</si>
  <si>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</si>
  <si>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</si>
  <si>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</si>
  <si>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</si>
  <si>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</si>
  <si>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</si>
  <si>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</si>
  <si>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</si>
  <si>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</si>
  <si>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</si>
  <si>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</si>
  <si>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</si>
  <si>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</si>
  <si>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</si>
  <si>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</si>
  <si>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</si>
  <si>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</si>
  <si>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</si>
  <si>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</si>
  <si>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</si>
  <si>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</si>
  <si>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</si>
  <si>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</si>
  <si>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</si>
  <si>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</si>
  <si>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</si>
  <si>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</si>
  <si>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</si>
  <si>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</si>
  <si>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</si>
  <si>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</si>
  <si>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</si>
  <si>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</si>
  <si>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</si>
  <si>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</si>
  <si>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</si>
  <si>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</si>
  <si>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</si>
  <si>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</si>
  <si>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</si>
  <si>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</si>
  <si>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</si>
  <si>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</si>
  <si>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</si>
  <si>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</si>
  <si>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</si>
  <si>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</si>
  <si>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</si>
  <si>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</si>
  <si>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</si>
  <si>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</si>
  <si>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</si>
  <si>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</si>
  <si>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</si>
  <si>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</si>
  <si>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</si>
  <si>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</si>
  <si>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</si>
  <si>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</si>
  <si>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</si>
  <si>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</si>
  <si>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</si>
  <si>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</si>
  <si>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</si>
  <si>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</si>
  <si>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</si>
  <si>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</si>
  <si>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</si>
  <si>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</si>
  <si>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</si>
  <si>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</si>
  <si>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</si>
  <si>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</si>
  <si>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</si>
  <si>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</si>
  <si>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</si>
  <si>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</si>
  <si>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</si>
  <si>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</si>
  <si>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</si>
  <si>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</si>
  <si>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</si>
  <si>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</si>
  <si>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</si>
  <si>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</si>
  <si>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</si>
  <si>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</si>
  <si>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</si>
  <si>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</si>
  <si>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</si>
  <si>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</si>
  <si>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</si>
  <si>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</si>
  <si>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</si>
  <si>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</si>
  <si>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</si>
  <si>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</si>
  <si>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</si>
  <si>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</si>
  <si>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</si>
  <si>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</si>
  <si>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</si>
  <si>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</si>
  <si>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</si>
  <si>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</si>
  <si>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</si>
  <si>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</si>
  <si>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</si>
  <si>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</si>
  <si>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</si>
  <si>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</si>
  <si>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</si>
  <si>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</si>
  <si>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</si>
  <si>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</si>
  <si>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</si>
  <si>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</si>
  <si>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</si>
  <si>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</si>
  <si>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</si>
  <si>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</si>
  <si>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</si>
  <si>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</si>
  <si>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</si>
  <si>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</si>
  <si>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</si>
  <si>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</si>
  <si>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</si>
  <si>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</si>
  <si>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</si>
  <si>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</si>
  <si>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</si>
  <si>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</si>
  <si>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</si>
  <si>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</si>
  <si>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</si>
  <si>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</si>
  <si>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</si>
  <si>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</si>
  <si>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</si>
  <si>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</si>
  <si>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</si>
  <si>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</si>
  <si>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</si>
  <si>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</si>
  <si>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</si>
  <si>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</si>
  <si>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</si>
  <si>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</si>
  <si>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</si>
  <si>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</si>
  <si>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</si>
  <si>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</si>
  <si>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</si>
  <si>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</si>
  <si>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</si>
  <si>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</si>
  <si>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</si>
  <si>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</si>
  <si>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</si>
  <si>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</si>
  <si>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</si>
  <si>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</si>
  <si>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</si>
  <si>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</si>
  <si>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</si>
  <si>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</si>
  <si>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</si>
  <si>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</si>
  <si>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</si>
  <si>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</si>
  <si>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</si>
  <si>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</si>
  <si>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</si>
  <si>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</si>
  <si>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</si>
  <si>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</si>
  <si>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</si>
  <si>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</si>
  <si>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</si>
  <si>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</si>
  <si>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</si>
  <si>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</si>
  <si>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</si>
  <si>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</si>
  <si>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</si>
  <si>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</si>
  <si>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</si>
  <si>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</si>
  <si>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</si>
  <si>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</si>
  <si>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</si>
  <si>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</si>
  <si>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</si>
  <si>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</si>
  <si>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</si>
  <si>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</si>
  <si>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</si>
  <si>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</si>
  <si>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</si>
  <si>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</si>
  <si>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</si>
  <si>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</si>
  <si>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</si>
  <si>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</si>
  <si>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</si>
  <si>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</si>
  <si>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</si>
  <si>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</si>
  <si>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</si>
  <si>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</si>
  <si>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</si>
  <si>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</si>
  <si>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</si>
  <si>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</si>
  <si>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</si>
  <si>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</si>
  <si>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</si>
  <si>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</si>
  <si>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</si>
  <si>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</si>
  <si>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</si>
  <si>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</si>
  <si>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</si>
  <si>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</si>
  <si>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</si>
  <si>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</si>
  <si>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</si>
  <si>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</si>
  <si>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</si>
  <si>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</si>
  <si>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</si>
  <si>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</si>
  <si>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</si>
  <si>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</si>
  <si>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</si>
  <si>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</si>
  <si>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</si>
  <si>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</si>
  <si>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</si>
  <si>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</si>
  <si>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</si>
  <si>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</si>
  <si>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</si>
  <si>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</si>
  <si>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</si>
  <si>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</si>
  <si>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</si>
  <si>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</si>
  <si>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</si>
  <si>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</si>
  <si>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</si>
  <si>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</si>
  <si>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</si>
  <si>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</si>
  <si>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</si>
  <si>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</si>
  <si>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</si>
  <si>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</si>
  <si>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</si>
  <si>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</si>
  <si>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</si>
  <si>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</si>
  <si>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</si>
  <si>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</si>
  <si>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</si>
  <si>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</si>
  <si>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</si>
  <si>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</si>
  <si>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</si>
  <si>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</si>
  <si>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</si>
  <si>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</si>
  <si>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</si>
  <si>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</si>
  <si>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</si>
  <si>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</si>
  <si>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</si>
  <si>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</si>
  <si>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</si>
  <si>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</si>
  <si>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</si>
  <si>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</si>
  <si>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</si>
  <si>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</si>
  <si>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</si>
  <si>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</si>
  <si>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</si>
  <si>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</si>
  <si>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</si>
  <si>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</si>
  <si>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</si>
  <si>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</si>
  <si>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</si>
  <si>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</si>
  <si>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</si>
  <si>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</si>
  <si>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</si>
  <si>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</si>
  <si>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</si>
  <si>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</si>
  <si>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</si>
  <si>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</si>
  <si>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</si>
  <si>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</si>
  <si>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</si>
  <si>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</si>
  <si>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</si>
  <si>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</si>
  <si>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</si>
  <si>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</si>
  <si>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</si>
  <si>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</si>
  <si>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</si>
  <si>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</si>
  <si>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</si>
  <si>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</si>
  <si>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</si>
  <si>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</si>
  <si>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</si>
  <si>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</si>
  <si>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</si>
  <si>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</si>
  <si>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</si>
  <si>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</si>
  <si>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</si>
  <si>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</si>
  <si>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</si>
  <si>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</si>
  <si>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</si>
  <si>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</si>
  <si>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</si>
  <si>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</si>
  <si>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</si>
  <si>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</si>
  <si>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</si>
  <si>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</si>
  <si>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</si>
  <si>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</si>
  <si>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</si>
  <si>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</si>
  <si>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</si>
  <si>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</si>
  <si>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</si>
  <si>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</si>
  <si>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</si>
  <si>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</si>
  <si>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</si>
  <si>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</si>
  <si>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</si>
  <si>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</si>
  <si>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</si>
  <si>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</si>
  <si>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</si>
  <si>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</si>
  <si>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</si>
  <si>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</si>
  <si>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</si>
  <si>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</si>
  <si>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</si>
  <si>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</si>
  <si>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</si>
  <si>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</si>
  <si>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</si>
  <si>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</si>
  <si>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</si>
  <si>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</si>
  <si>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</si>
  <si>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</si>
  <si>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</si>
  <si>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</si>
  <si>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</si>
  <si>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</si>
  <si>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</si>
  <si>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</si>
  <si>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</si>
  <si>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</si>
  <si>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</si>
  <si>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</si>
  <si>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</si>
  <si>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</si>
  <si>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</si>
  <si>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</si>
  <si>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</si>
  <si>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</si>
  <si>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</si>
  <si>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</si>
  <si>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</si>
  <si>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</si>
  <si>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</si>
  <si>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</si>
  <si>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</si>
  <si>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</si>
  <si>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</si>
  <si>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</si>
  <si>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</si>
  <si>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</si>
  <si>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</si>
  <si>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</si>
  <si>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</si>
  <si>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</si>
  <si>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</si>
  <si>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</si>
  <si>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</si>
  <si>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</si>
  <si>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</si>
  <si>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</si>
  <si>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</si>
  <si>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</si>
  <si>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</si>
  <si>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</si>
  <si>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</si>
  <si>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</si>
  <si>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</si>
  <si>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</si>
  <si>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</si>
  <si>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</si>
  <si>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</si>
  <si>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</si>
  <si>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</si>
  <si>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</si>
  <si>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</si>
  <si>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</si>
  <si>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</si>
  <si>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</si>
  <si>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</si>
  <si>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</si>
  <si>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</si>
  <si>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</si>
  <si>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</si>
  <si>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</si>
  <si>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</si>
  <si>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</si>
  <si>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</si>
  <si>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</si>
  <si>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</si>
  <si>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</si>
  <si>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</si>
  <si>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</si>
  <si>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</si>
  <si>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</si>
  <si>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</si>
  <si>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</si>
  <si>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</si>
  <si>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</si>
  <si>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</si>
  <si>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</si>
  <si>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</si>
  <si>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</si>
  <si>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</si>
  <si>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</si>
  <si>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</si>
  <si>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</si>
  <si>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</si>
  <si>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</si>
  <si>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</si>
  <si>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</si>
  <si>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</si>
  <si>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</si>
  <si>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</si>
  <si>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</si>
  <si>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</si>
  <si>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</si>
  <si>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</si>
  <si>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</si>
  <si>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</si>
  <si>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</si>
  <si>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</si>
  <si>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</si>
  <si>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</si>
  <si>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</si>
  <si>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</si>
  <si>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</si>
  <si>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</si>
  <si>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</si>
  <si>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</si>
  <si>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</si>
  <si>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</si>
  <si>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</si>
  <si>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</si>
  <si>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</si>
  <si>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</si>
  <si>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</si>
  <si>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</si>
  <si>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</si>
  <si>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</si>
  <si>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</si>
  <si>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</si>
  <si>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</si>
  <si>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</si>
  <si>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</si>
  <si>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</si>
  <si>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</si>
  <si>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</si>
  <si>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</si>
  <si>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</si>
  <si>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</si>
  <si>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</si>
  <si>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</si>
  <si>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</si>
  <si>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</si>
  <si>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</si>
  <si>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</si>
  <si>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</si>
  <si>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</si>
  <si>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</si>
  <si>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</si>
  <si>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</si>
  <si>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</si>
  <si>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</si>
  <si>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</si>
  <si>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</si>
  <si>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</si>
  <si>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</si>
  <si>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</si>
  <si>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</si>
  <si>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</si>
  <si>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</si>
  <si>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</si>
  <si>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</si>
  <si>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</si>
  <si>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</si>
  <si>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</si>
  <si>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</si>
  <si>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</si>
  <si>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</si>
  <si>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</si>
  <si>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</si>
  <si>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</si>
  <si>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</si>
  <si>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</si>
  <si>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</si>
  <si>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</si>
  <si>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</si>
  <si>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</si>
  <si>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</si>
  <si>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</si>
  <si>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</si>
  <si>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</si>
  <si>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</si>
  <si>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</si>
  <si>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</si>
  <si>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</si>
  <si>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</si>
  <si>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</si>
  <si>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</si>
  <si>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</si>
  <si>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</si>
  <si>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</si>
  <si>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</si>
  <si>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</si>
  <si>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</si>
  <si>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</si>
  <si>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</si>
  <si>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</si>
  <si>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</si>
  <si>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</si>
  <si>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</si>
  <si>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</si>
  <si>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</si>
  <si>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</si>
  <si>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</si>
  <si>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</si>
  <si>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</si>
  <si>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</si>
  <si>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</si>
  <si>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</si>
  <si>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</si>
  <si>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</si>
  <si>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</si>
  <si>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</si>
  <si>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</si>
  <si>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</si>
  <si>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</si>
  <si>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</si>
  <si>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</si>
  <si>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</si>
  <si>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</si>
  <si>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</si>
  <si>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</si>
  <si>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</si>
  <si>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</si>
  <si>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</si>
  <si>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</si>
  <si>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</si>
  <si>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</si>
  <si>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</si>
  <si>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</si>
  <si>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</si>
  <si>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</si>
  <si>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</si>
  <si>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</si>
  <si>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</si>
  <si>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</si>
  <si>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</si>
  <si>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</si>
  <si>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</si>
  <si>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</si>
  <si>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</si>
  <si>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</si>
  <si>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</si>
  <si>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</si>
  <si>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</si>
  <si>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</si>
  <si>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</si>
  <si>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</si>
  <si>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</si>
  <si>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</si>
  <si>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</si>
  <si>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</si>
  <si>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</si>
  <si>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</si>
  <si>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</si>
  <si>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</si>
  <si>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</si>
  <si>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</si>
  <si>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</si>
  <si>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</si>
  <si>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</si>
  <si>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</si>
  <si>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</si>
  <si>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</si>
  <si>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</si>
  <si>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</si>
  <si>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</si>
  <si>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</si>
  <si>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</si>
  <si>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</si>
  <si>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</si>
  <si>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</si>
  <si>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</si>
  <si>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</si>
  <si>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</si>
  <si>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</si>
  <si>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</si>
  <si>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</si>
  <si>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</si>
  <si>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</si>
  <si>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</si>
  <si>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</si>
  <si>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</si>
  <si>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</si>
  <si>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</si>
  <si>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</si>
  <si>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</si>
  <si>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</si>
  <si>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</si>
  <si>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</si>
  <si>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</si>
  <si>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</si>
  <si>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</si>
  <si>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</si>
  <si>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</si>
  <si>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</si>
  <si>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</si>
  <si>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</si>
  <si>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</si>
  <si>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</si>
  <si>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</si>
  <si>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</si>
  <si>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</si>
  <si>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</si>
  <si>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</si>
  <si>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</si>
  <si>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</si>
  <si>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</si>
  <si>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</si>
  <si>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</si>
  <si>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</si>
  <si>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</si>
  <si>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</si>
  <si>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</si>
  <si>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</si>
  <si>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</si>
  <si>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</si>
  <si>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</si>
  <si>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</si>
  <si>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</si>
  <si>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</si>
  <si>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</si>
  <si>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</si>
  <si>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</si>
  <si>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</si>
  <si>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</si>
  <si>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</si>
  <si>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</si>
  <si>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</si>
  <si>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</si>
  <si>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</si>
  <si>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</si>
  <si>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</si>
  <si>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</si>
  <si>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</si>
  <si>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</si>
  <si>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</si>
  <si>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</si>
  <si>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</si>
  <si>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</si>
  <si>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</si>
  <si>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</si>
  <si>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</si>
  <si>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</si>
  <si>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</si>
  <si>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</si>
  <si>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</si>
  <si>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</si>
  <si>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</si>
  <si>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</si>
  <si>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</si>
  <si>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</si>
  <si>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</si>
  <si>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</si>
  <si>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</si>
  <si>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</si>
  <si>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</si>
  <si>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</si>
  <si>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</si>
  <si>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</si>
  <si>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</si>
  <si>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</si>
  <si>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</si>
  <si>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</si>
  <si>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</si>
  <si>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</si>
  <si>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</si>
  <si>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</si>
  <si>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</si>
  <si>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</si>
  <si>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</si>
  <si>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</si>
  <si>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</si>
  <si>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</si>
  <si>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</si>
  <si>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</si>
  <si>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</si>
  <si>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</si>
  <si>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</si>
  <si>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</si>
  <si>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</si>
  <si>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</si>
  <si>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</si>
  <si>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</si>
  <si>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</si>
  <si>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</si>
  <si>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</si>
  <si>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</si>
  <si>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</si>
  <si>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</si>
  <si>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</si>
  <si>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</si>
  <si>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</si>
  <si>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</si>
  <si>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</si>
  <si>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</si>
  <si>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</si>
  <si>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</si>
  <si>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</si>
  <si>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</si>
  <si>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</si>
  <si>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</si>
  <si>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</si>
  <si>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</si>
  <si>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</si>
  <si>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</si>
  <si>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</si>
  <si>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</si>
  <si>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</si>
  <si>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</si>
  <si>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</si>
  <si>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</si>
  <si>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</si>
  <si>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</si>
  <si>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</si>
  <si>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</si>
  <si>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</si>
  <si>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</si>
  <si>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</si>
  <si>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</si>
  <si>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</si>
  <si>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</si>
  <si>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</si>
  <si>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</si>
  <si>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</si>
  <si>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</si>
  <si>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</si>
  <si>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</si>
  <si>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</si>
  <si>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</si>
  <si>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</si>
  <si>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</si>
  <si>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</si>
  <si>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</si>
  <si>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</si>
  <si>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</si>
  <si>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</si>
  <si>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</si>
  <si>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</si>
  <si>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</si>
  <si>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</si>
  <si>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</si>
  <si>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</si>
  <si>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</si>
  <si>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</si>
  <si>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</si>
  <si>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</si>
  <si>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</si>
  <si>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</si>
  <si>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</si>
  <si>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</si>
  <si>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</si>
  <si>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</si>
  <si>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</si>
  <si>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</si>
  <si>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</si>
  <si>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</si>
  <si>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</si>
  <si>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</si>
  <si>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</si>
  <si>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</si>
  <si>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</si>
  <si>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</si>
  <si>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</si>
  <si>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</si>
  <si>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</si>
  <si>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</si>
  <si>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</si>
  <si>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</si>
  <si>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</si>
  <si>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</si>
  <si>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</si>
  <si>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</si>
  <si>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</si>
  <si>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</si>
  <si>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</si>
  <si>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</si>
  <si>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</si>
  <si>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</si>
  <si>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</si>
  <si>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</si>
  <si>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</si>
  <si>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</si>
  <si>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</si>
  <si>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</si>
  <si>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</si>
  <si>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</si>
  <si>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</si>
  <si>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</si>
  <si>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</si>
  <si>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</si>
  <si>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</si>
  <si>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</si>
  <si>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</si>
  <si>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</si>
  <si>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</si>
  <si>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</si>
  <si>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</si>
  <si>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</si>
  <si>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</si>
  <si>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</si>
  <si>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</si>
  <si>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</si>
  <si>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</si>
  <si>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</si>
  <si>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</si>
  <si>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</si>
  <si>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</si>
  <si>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</si>
  <si>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</si>
  <si>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</si>
  <si>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</si>
  <si>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</si>
  <si>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</si>
  <si>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</si>
  <si>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</si>
  <si>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</si>
  <si>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</si>
  <si>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</si>
  <si>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</si>
  <si>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</si>
  <si>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</si>
  <si>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</si>
  <si>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</si>
  <si>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</si>
  <si>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</si>
  <si>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</si>
  <si>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</si>
  <si>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</si>
  <si>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</si>
  <si>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</si>
  <si>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</si>
  <si>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</si>
  <si>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</si>
  <si>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</si>
  <si>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</si>
  <si>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</si>
  <si>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</si>
  <si>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</si>
  <si>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</si>
  <si>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</si>
  <si>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</si>
  <si>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</si>
  <si>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</si>
  <si>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</si>
  <si>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</si>
  <si>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</si>
  <si>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</si>
  <si>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</si>
  <si>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</si>
  <si>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</si>
  <si>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</si>
  <si>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</si>
  <si>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</si>
  <si>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</si>
  <si>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</si>
  <si>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</si>
  <si>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</si>
  <si>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</si>
  <si>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</si>
  <si>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</si>
  <si>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</si>
  <si>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</si>
  <si>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</si>
  <si>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</si>
  <si>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</si>
  <si>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</si>
  <si>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</si>
  <si>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</si>
  <si>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</si>
  <si>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</si>
  <si>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</si>
  <si>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</si>
  <si>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</si>
  <si>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</si>
  <si>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</si>
  <si>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</si>
  <si>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</si>
  <si>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</si>
  <si>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</si>
  <si>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</si>
  <si>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</si>
  <si>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</si>
  <si>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</si>
  <si>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</si>
  <si>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</si>
  <si>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</si>
  <si>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</si>
  <si>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</si>
  <si>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</si>
  <si>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</si>
  <si>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</si>
  <si>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</si>
  <si>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</si>
  <si>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</si>
  <si>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</si>
  <si>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</si>
  <si>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</si>
  <si>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</si>
  <si>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</si>
  <si>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</si>
  <si>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</si>
  <si>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</si>
  <si>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</si>
  <si>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</si>
  <si>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</si>
  <si>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</si>
  <si>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</si>
  <si>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</si>
  <si>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</si>
  <si>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</si>
  <si>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</si>
  <si>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</si>
  <si>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</si>
  <si>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</si>
  <si>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</si>
  <si>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</si>
  <si>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</si>
  <si>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</si>
  <si>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</si>
  <si>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</si>
  <si>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</si>
  <si>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</si>
  <si>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</si>
  <si>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</si>
  <si>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</si>
  <si>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</si>
  <si>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</si>
  <si>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</si>
  <si>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</si>
  <si>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</si>
  <si>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</si>
  <si>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</si>
  <si>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</si>
  <si>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</si>
  <si>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</si>
  <si>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</si>
  <si>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</si>
  <si>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</si>
  <si>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</si>
  <si>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</si>
  <si>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</si>
  <si>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</si>
  <si>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</si>
  <si>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</si>
  <si>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</si>
  <si>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</si>
  <si>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</si>
  <si>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</si>
  <si>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</si>
  <si>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</si>
  <si>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</si>
  <si>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</si>
  <si>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</si>
  <si>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</si>
  <si>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</si>
  <si>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</si>
  <si>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</si>
  <si>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</si>
  <si>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</si>
  <si>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</si>
  <si>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</si>
  <si>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</si>
  <si>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</si>
  <si>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</si>
  <si>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</si>
  <si>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</si>
  <si>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</si>
  <si>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</si>
  <si>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</si>
  <si>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</si>
  <si>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</si>
  <si>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</si>
  <si>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</si>
  <si>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</si>
  <si>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</si>
  <si>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</si>
  <si>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</si>
  <si>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</si>
  <si>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</si>
  <si>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</si>
  <si>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</si>
  <si>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</si>
  <si>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</si>
  <si>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</si>
  <si>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</si>
  <si>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</si>
  <si>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</si>
  <si>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</si>
  <si>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</si>
  <si>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</si>
  <si>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</si>
  <si>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</si>
  <si>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</si>
  <si>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</si>
  <si>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</si>
  <si>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</si>
  <si>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</si>
  <si>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</si>
  <si>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</si>
  <si>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</si>
  <si>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</si>
  <si>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</si>
  <si>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</si>
  <si>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</si>
  <si>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</si>
  <si>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</si>
  <si>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</si>
  <si>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</si>
  <si>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</si>
  <si>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</si>
  <si>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</si>
  <si>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</si>
  <si>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</si>
  <si>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</si>
  <si>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</si>
  <si>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</si>
  <si>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</si>
  <si>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</si>
  <si>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</si>
  <si>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</si>
  <si>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</si>
  <si>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</si>
  <si>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</si>
  <si>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</si>
  <si>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</si>
  <si>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</si>
  <si>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</si>
  <si>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</si>
  <si>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</si>
  <si>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</si>
  <si>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</si>
  <si>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</si>
  <si>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</si>
  <si>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</si>
  <si>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</si>
  <si>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</si>
  <si>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</si>
  <si>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</si>
  <si>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</si>
  <si>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</si>
  <si>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</si>
  <si>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</si>
  <si>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</si>
  <si>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</si>
  <si>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</si>
  <si>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</si>
  <si>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</si>
  <si>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</si>
  <si>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</si>
  <si>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</si>
  <si>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</si>
  <si>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</si>
  <si>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</si>
  <si>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</si>
  <si>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</si>
  <si>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</si>
  <si>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</si>
  <si>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</si>
  <si>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</si>
  <si>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</si>
  <si>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</si>
  <si>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</si>
  <si>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</si>
  <si>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</si>
  <si>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</si>
  <si>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</si>
  <si>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</si>
  <si>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</si>
  <si>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</si>
  <si>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</si>
  <si>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</si>
  <si>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</si>
  <si>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</si>
  <si>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</si>
  <si>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</si>
  <si>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</si>
  <si>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</si>
  <si>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</si>
  <si>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</si>
  <si>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</si>
  <si>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</si>
  <si>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</si>
  <si>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</si>
  <si>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</si>
  <si>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</si>
  <si>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</si>
  <si>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</si>
  <si>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</si>
  <si>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</si>
  <si>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</si>
  <si>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</si>
  <si>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</si>
  <si>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</si>
  <si>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</si>
  <si>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</si>
  <si>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</si>
  <si>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</si>
  <si>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</si>
  <si>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</si>
  <si>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</si>
  <si>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</si>
  <si>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</si>
  <si>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</si>
  <si>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</si>
  <si>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</si>
  <si>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</si>
  <si>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</si>
  <si>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</si>
  <si>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</si>
  <si>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</si>
  <si>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</si>
  <si>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</si>
  <si>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</si>
  <si>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</si>
  <si>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</si>
  <si>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</si>
  <si>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</si>
  <si>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</si>
  <si>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</si>
  <si>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</si>
  <si>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</si>
  <si>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</si>
  <si>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</si>
  <si>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</si>
  <si>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</si>
  <si>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</si>
  <si>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</si>
  <si>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</si>
  <si>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</si>
  <si>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</si>
  <si>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</si>
  <si>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</si>
  <si>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</si>
  <si>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</si>
  <si>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</si>
  <si>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</si>
  <si>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</si>
  <si>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</si>
  <si>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</si>
  <si>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</si>
  <si>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</si>
  <si>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</si>
  <si>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</si>
  <si>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</si>
  <si>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</si>
  <si>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</si>
  <si>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</si>
  <si>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</si>
  <si>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</si>
  <si>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</si>
  <si>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</si>
  <si>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</si>
  <si>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</si>
  <si>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</si>
  <si>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</si>
  <si>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</si>
  <si>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</si>
  <si>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</si>
  <si>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</si>
  <si>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</si>
  <si>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</si>
  <si>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</si>
  <si>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</si>
  <si>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</si>
  <si>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</si>
  <si>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</si>
  <si>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</si>
  <si>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</si>
  <si>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</si>
  <si>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</si>
  <si>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</si>
  <si>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</si>
  <si>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</si>
  <si>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</si>
  <si>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</si>
  <si>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</si>
  <si>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</si>
  <si>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</si>
  <si>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</si>
  <si>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</si>
  <si>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</si>
  <si>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</si>
  <si>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</si>
  <si>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</si>
  <si>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</si>
  <si>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</si>
  <si>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</si>
  <si>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</si>
  <si>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</si>
  <si>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</si>
  <si>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</si>
  <si>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</si>
  <si>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</si>
  <si>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</si>
  <si>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</si>
  <si>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</si>
  <si>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</si>
  <si>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</si>
  <si>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</si>
  <si>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</si>
  <si>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</si>
  <si>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</si>
  <si>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</si>
  <si>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</si>
  <si>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</si>
  <si>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</si>
  <si>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</si>
  <si>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</si>
  <si>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</si>
  <si>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</si>
  <si>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</si>
  <si>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</si>
  <si>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</si>
  <si>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</si>
  <si>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</si>
  <si>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</si>
  <si>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</si>
  <si>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</si>
  <si>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</si>
  <si>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</si>
  <si>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</si>
  <si>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</si>
  <si>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</si>
  <si>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MAIS MATERIAIS ODONTOLOGICOS LTDA </t>
  </si>
  <si>
    <t>MR000472/2023</t>
  </si>
  <si>
    <t xml:space="preserve">CENTER SHOP COMERCIO DE ALIMENTOS LTDA </t>
  </si>
  <si>
    <t>MR000517/2023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</si>
  <si>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</si>
  <si>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</si>
  <si>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</si>
  <si>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</si>
  <si>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</si>
  <si>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</si>
  <si>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</si>
  <si>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</si>
  <si>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</si>
  <si>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</si>
  <si>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</si>
  <si>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</si>
  <si>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</si>
  <si>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</si>
  <si>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</si>
  <si>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</si>
  <si>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</si>
  <si>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</si>
  <si>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</si>
  <si>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</si>
  <si>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</si>
  <si>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</si>
  <si>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</si>
  <si>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</si>
  <si>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</si>
  <si>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</si>
  <si>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</si>
  <si>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</si>
  <si>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</si>
  <si>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</si>
  <si>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</si>
  <si>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</si>
  <si>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</si>
  <si>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</si>
  <si>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</si>
  <si>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</si>
  <si>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</si>
  <si>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</si>
  <si>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</si>
  <si>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</si>
  <si>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>PBTECH COMERCIO E SERVICOS DE REVESTIMENTOS CERAMICOS LTDA.</t>
  </si>
  <si>
    <t>MR004838/2023</t>
  </si>
  <si>
    <t>MR004883/2023</t>
  </si>
  <si>
    <t>MR005453/2023</t>
  </si>
  <si>
    <t>MR006014/2023</t>
  </si>
  <si>
    <t>MR006445/2023</t>
  </si>
  <si>
    <t>MR006488/2023</t>
  </si>
  <si>
    <t>MR006919/2023</t>
  </si>
  <si>
    <t>MR008002/2023</t>
  </si>
  <si>
    <t>JANAINE CRUZ ROQUE</t>
  </si>
  <si>
    <t>MR009243/2023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</si>
  <si>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</si>
  <si>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</si>
  <si>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</si>
  <si>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</si>
  <si>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</si>
  <si>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</si>
  <si>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</si>
  <si>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</si>
  <si>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MR012796/2023</t>
  </si>
  <si>
    <t>MR012976/2023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</si>
  <si>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</si>
  <si>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</si>
  <si>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</si>
  <si>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</si>
  <si>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</si>
  <si>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</si>
  <si>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MR019110/2023</t>
  </si>
  <si>
    <t>KALI SHOES COMERCIO DE CALCADOS LTDA</t>
  </si>
  <si>
    <t>MR020745/2023</t>
  </si>
  <si>
    <t>BEL PERFUMES, COSMETICOS E PRESENTES LTDA</t>
  </si>
  <si>
    <t>MR021095/2023</t>
  </si>
  <si>
    <t>MR021212/2023</t>
  </si>
  <si>
    <t>SUPERMERCADO F &amp; K LTDA</t>
  </si>
  <si>
    <t>MR022190/2023</t>
  </si>
  <si>
    <t>MERCADO MINAS GERAIS LTDA</t>
  </si>
  <si>
    <t>MR022285/2023</t>
  </si>
  <si>
    <t>CESRAN RECRUTAMENTO E SELECAO DE PESSOAL LTDA</t>
  </si>
  <si>
    <t>MR022523/2023</t>
  </si>
  <si>
    <t>CRISTALL MIX LTDA</t>
  </si>
  <si>
    <t>MR022751/2023</t>
  </si>
  <si>
    <t>ARMAZEM BOMGADO GA LTDA</t>
  </si>
  <si>
    <t>MR022759/2023</t>
  </si>
  <si>
    <t>MR022848/2023</t>
  </si>
  <si>
    <t>MR023039/2023</t>
  </si>
  <si>
    <t>K2 COMERCIO E INDUSTRIA LTDA</t>
  </si>
  <si>
    <t>MR026862/2023</t>
  </si>
  <si>
    <t>SINDICATO DOS CONCESSIONARIOS E DISTRIBUIDORES DE VEICULOS NO ESTADO DO RIO GRANDE DO SUL - SINCODIV/RS</t>
  </si>
  <si>
    <t>MR029222/2023</t>
  </si>
  <si>
    <t>Indeterminado</t>
  </si>
  <si>
    <t>JFAV COMERCIO DO VESTUARIO E ACESSORIOS INFANTIS LTDA</t>
  </si>
  <si>
    <t>MR030430/2023</t>
  </si>
  <si>
    <t>MR030541/2023</t>
  </si>
  <si>
    <t>MR030545/2023</t>
  </si>
  <si>
    <t>MR030896/2023</t>
  </si>
  <si>
    <t>AGENSUL - COMERCIO DE PERFUMARIA LTDA</t>
  </si>
  <si>
    <t>MR031783/2023</t>
  </si>
  <si>
    <t>DOM COMERCIO DE PERFUMARIA E COSMETICOS LTDA</t>
  </si>
  <si>
    <t>MR031797/2023</t>
  </si>
  <si>
    <t>CH COMERCIO DE PERFUMARIA E COSMETICOS LTDA</t>
  </si>
  <si>
    <t>MR031802/2023</t>
  </si>
  <si>
    <t>PULZ COMERCIO DE IMPORTADOS LTDA</t>
  </si>
  <si>
    <t>MR034380/2023</t>
  </si>
  <si>
    <t>PITUCHINHUS INDUSTRIA E COMERCIO DE CONFECCOES LTDA</t>
  </si>
  <si>
    <t>MR034407/2023</t>
  </si>
  <si>
    <t>DIAS &amp; CIA LTDA</t>
  </si>
  <si>
    <t>MR035469/2023</t>
  </si>
  <si>
    <t>TRAMONTINA STORE COMERCIO VAREJISTA LTDA.</t>
  </si>
  <si>
    <t>MR037129/2023</t>
  </si>
  <si>
    <t>GW MODA LTDA</t>
  </si>
  <si>
    <t>MR037493/2023</t>
  </si>
  <si>
    <t>MR037627/2023</t>
  </si>
  <si>
    <t>MR037633/2023</t>
  </si>
  <si>
    <t>BRASILDECOR MOVEIS E DECORACOES LTDA.</t>
  </si>
  <si>
    <t>MR037779/2023</t>
  </si>
  <si>
    <t>LVMH FASHION GROUP BRASIL LTDA.</t>
  </si>
  <si>
    <t>MR037799/2023</t>
  </si>
  <si>
    <t>MOMENTUS TABACARIA LTDA</t>
  </si>
  <si>
    <t>MR022177/2023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</si>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</sst>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4D-4A51-B3B1-035D68B405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4D-4A51-B3B1-035D68B4056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D-4A51-B3B1-035D68B405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ED-461A-A43E-921731A0DD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ED-461A-A43E-921731A0DD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221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ED-461A-A43E-921731A0DD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66-4C72-92DF-C1E77CAFA8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66-4C72-92DF-C1E77CAFA8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296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66-4C72-92DF-C1E77CAFA8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221</c:v>
                </c:pt>
                <c:pt idx="1">
                  <c:v>76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296</c:v>
                </c:pt>
                <c:pt idx="6">
                  <c:v>7</c:v>
                </c:pt>
                <c:pt idx="7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4675-9CF4-DE21FFF80D12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4675-9CF4-DE21FFF80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341200"/>
        <c:axId val="258345512"/>
      </c:barChart>
      <c:catAx>
        <c:axId val="2583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345512"/>
        <c:crosses val="autoZero"/>
        <c:auto val="1"/>
        <c:lblAlgn val="ctr"/>
        <c:lblOffset val="100"/>
        <c:noMultiLvlLbl val="0"/>
      </c:catAx>
      <c:valAx>
        <c:axId val="2583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341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116-4948-B252-04FA56DA74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116-4948-B252-04FA56DA74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948-B252-04FA56DA74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AB2-4C74-94F7-03CD59A2C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B2-4C74-94F7-03CD59A2CB8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B2-4C74-94F7-03CD59A2CB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0-48A9-95CF-6174E2BB9FB7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0-48A9-95CF-6174E2BB9F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341592"/>
        <c:axId val="258340416"/>
      </c:barChart>
      <c:catAx>
        <c:axId val="258341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8340416"/>
        <c:crosses val="autoZero"/>
        <c:auto val="1"/>
        <c:lblAlgn val="ctr"/>
        <c:lblOffset val="100"/>
        <c:noMultiLvlLbl val="0"/>
      </c:catAx>
      <c:valAx>
        <c:axId val="2583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3415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5-407C-9079-636B83007763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5-407C-9079-636B83007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341984"/>
        <c:axId val="258342376"/>
      </c:barChart>
      <c:catAx>
        <c:axId val="258341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8342376"/>
        <c:crosses val="autoZero"/>
        <c:auto val="1"/>
        <c:lblAlgn val="ctr"/>
        <c:lblOffset val="100"/>
        <c:noMultiLvlLbl val="0"/>
      </c:catAx>
      <c:valAx>
        <c:axId val="25834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3419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4-40A9-A5CF-1DF0377D5388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4-40A9-A5CF-1DF0377D5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4110176"/>
        <c:axId val="344107040"/>
      </c:barChart>
      <c:catAx>
        <c:axId val="344110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4107040"/>
        <c:crosses val="autoZero"/>
        <c:auto val="1"/>
        <c:lblAlgn val="ctr"/>
        <c:lblOffset val="100"/>
        <c:noMultiLvlLbl val="0"/>
      </c:catAx>
      <c:valAx>
        <c:axId val="3441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1101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A-437A-8870-F2B3CA0A0904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A-437A-8870-F2B3CA0A0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4108608"/>
        <c:axId val="344107432"/>
      </c:barChart>
      <c:catAx>
        <c:axId val="344108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4107432"/>
        <c:crosses val="autoZero"/>
        <c:auto val="1"/>
        <c:lblAlgn val="ctr"/>
        <c:lblOffset val="100"/>
        <c:noMultiLvlLbl val="0"/>
      </c:catAx>
      <c:valAx>
        <c:axId val="34410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1086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54-4246-A659-41F68320A0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54-4246-A659-41F68320A0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4-4246-A659-41F68320A0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9-4712-8117-89BCB0B749DE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9-4712-8117-89BCB0B7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114744"/>
        <c:axId val="258134976"/>
      </c:barChart>
      <c:catAx>
        <c:axId val="25811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34976"/>
        <c:crosses val="autoZero"/>
        <c:auto val="1"/>
        <c:lblAlgn val="ctr"/>
        <c:lblOffset val="100"/>
        <c:noMultiLvlLbl val="0"/>
      </c:catAx>
      <c:valAx>
        <c:axId val="258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1147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19-4368-BB97-BA7D976FD4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19-4368-BB97-BA7D976FD4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9-4368-BB97-BA7D976FD4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8F-4A0B-8E3E-2F7C6F7F0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8F-4A0B-8E3E-2F7C6F7F0B8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8F-4A0B-8E3E-2F7C6F7F0B8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B-4B78-A8F8-0E607784E473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B-4B78-A8F8-0E607784E4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604336"/>
        <c:axId val="258555280"/>
      </c:barChart>
      <c:catAx>
        <c:axId val="258604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8555280"/>
        <c:crosses val="autoZero"/>
        <c:auto val="1"/>
        <c:lblAlgn val="ctr"/>
        <c:lblOffset val="100"/>
        <c:noMultiLvlLbl val="0"/>
      </c:catAx>
      <c:valAx>
        <c:axId val="2585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6043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D-43E8-9B50-BB594E797249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FD-43E8-9B50-BB594E7972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540704"/>
        <c:axId val="127338824"/>
      </c:barChart>
      <c:catAx>
        <c:axId val="2585407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338824"/>
        <c:crosses val="autoZero"/>
        <c:auto val="1"/>
        <c:lblAlgn val="ctr"/>
        <c:lblOffset val="100"/>
        <c:noMultiLvlLbl val="0"/>
      </c:catAx>
      <c:valAx>
        <c:axId val="12733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5407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A-4823-9066-EA7B181DA670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A-4823-9066-EA7B181DA6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343944"/>
        <c:axId val="258343552"/>
      </c:barChart>
      <c:catAx>
        <c:axId val="258343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8343552"/>
        <c:crosses val="autoZero"/>
        <c:auto val="1"/>
        <c:lblAlgn val="ctr"/>
        <c:lblOffset val="100"/>
        <c:noMultiLvlLbl val="0"/>
      </c:catAx>
      <c:valAx>
        <c:axId val="2583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343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0-41FF-AAB1-E0054D227D75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0-41FF-AAB1-E0054D227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8344728"/>
        <c:axId val="258344336"/>
      </c:barChart>
      <c:catAx>
        <c:axId val="258344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8344336"/>
        <c:crosses val="autoZero"/>
        <c:auto val="1"/>
        <c:lblAlgn val="ctr"/>
        <c:lblOffset val="100"/>
        <c:noMultiLvlLbl val="0"/>
      </c:catAx>
      <c:valAx>
        <c:axId val="2583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344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99" Type="http://schemas.openxmlformats.org/officeDocument/2006/relationships/hyperlink" Target="http://www3.mte.gov.br/sistemas/mediador/Resumo/ResumoVisualizar?NrSolicitacao=MR065994/2022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5" x14ac:dyDescent="0.25"/>
  <cols>
    <col min="1" max="1" width="47.7109375" customWidth="1"/>
    <col min="2" max="2" width="19.42578125" customWidth="1"/>
    <col min="3" max="3" width="17.85546875" customWidth="1"/>
    <col min="4" max="4" width="23.140625" customWidth="1"/>
    <col min="5" max="5" width="20.140625" customWidth="1"/>
    <col min="6" max="6" width="19.7109375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25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25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25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25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25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25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25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25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25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25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25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25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25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25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25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25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25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25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25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25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25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25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25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25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25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25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25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25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25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25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25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25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25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25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25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25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25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25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25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25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25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25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25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25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25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25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25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25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25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25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25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25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25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25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25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25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25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25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25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25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25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25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25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25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25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25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25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25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25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25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25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25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25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25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25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25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25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25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25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25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25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25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25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25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25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25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25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25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25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25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25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25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25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25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25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25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25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25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25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25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25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25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25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25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25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25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25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25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25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25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25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25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25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25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25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25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25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25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25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25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25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25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25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25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25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25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25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25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25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25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25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25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25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25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25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25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25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25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25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25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25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25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25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25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25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25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25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25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25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25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25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25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25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25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25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25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25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25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25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25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25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25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25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25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25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25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25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25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25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25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25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25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25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25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25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25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25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25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25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25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25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25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25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25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25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25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25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25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25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25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25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25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25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25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25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25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25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25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25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25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25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25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25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25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25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25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25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25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25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25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25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25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25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25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25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25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25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25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25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25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25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25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25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25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25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25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25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25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25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25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25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25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25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25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25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25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25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25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25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25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25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25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25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25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25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25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25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25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25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25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25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25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25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25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25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25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25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25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25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25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25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25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25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25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25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25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25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25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25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25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25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25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25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25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25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25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25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25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25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25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25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25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25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25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25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25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25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25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25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25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25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25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25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25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25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25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25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25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25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25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25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25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25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25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25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25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25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25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25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25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25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25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25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25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25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25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25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25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25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25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25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25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25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25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25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25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25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25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25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25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25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25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25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25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25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25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25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25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25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25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25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25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25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25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25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25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25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25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25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25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25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25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25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25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25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25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25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25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25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25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25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25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25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25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25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25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25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25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25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25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25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25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25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25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25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25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25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25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25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25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25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25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25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25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25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25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25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25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25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25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25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25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25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25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25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25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25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25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25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25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25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25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25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25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25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25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25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25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25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25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25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25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25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25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25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25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25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25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25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25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25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25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25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25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25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25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25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25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25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25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25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25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25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25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25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25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25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25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25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25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25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25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25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25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25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25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25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25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25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25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25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25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25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25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25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25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25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25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25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25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25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25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25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25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25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25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25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25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25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25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25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25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25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25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25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25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25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25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25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25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25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25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25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25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25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25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25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25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25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25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25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25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25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25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25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25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25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25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25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25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25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25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25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25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25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25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25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25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25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25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25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25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25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25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25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25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25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25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25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25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25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25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25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25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25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25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25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25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25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25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25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25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25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25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25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25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25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25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25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25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25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25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25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25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25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25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25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25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25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25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25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25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25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25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25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25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25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25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25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25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25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25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25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25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25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25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25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25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25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25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25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25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25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25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25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25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25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25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25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25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25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25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25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25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25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25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25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25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25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25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25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25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25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25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25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25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25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25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25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25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25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25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25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25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25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25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25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25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25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25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25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25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25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25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25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25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25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25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25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25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25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25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25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25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25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25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25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25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25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25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25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25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25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25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25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25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25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25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25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25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25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25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25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25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25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25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25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25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25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25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25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25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25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25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25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25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25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25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25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25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25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25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25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25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406" activePane="bottomLeft" state="frozen"/>
      <selection pane="bottomLeft" activeCell="A392" sqref="A392"/>
    </sheetView>
  </sheetViews>
  <sheetFormatPr defaultColWidth="9.140625" defaultRowHeight="15" x14ac:dyDescent="0.25"/>
  <cols>
    <col min="1" max="1" width="47.7109375" style="1" customWidth="1"/>
    <col min="2" max="2" width="19.42578125" style="1" customWidth="1"/>
    <col min="3" max="3" width="17.85546875" style="1" customWidth="1"/>
    <col min="4" max="4" width="21.7109375" style="1" customWidth="1"/>
    <col min="5" max="5" width="15.140625" style="1" customWidth="1"/>
    <col min="6" max="6" width="19.7109375" style="1" customWidth="1"/>
    <col min="7" max="155" width="9.140625" style="1" customWidth="1"/>
    <col min="156" max="16384" width="9.140625" style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25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25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25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25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25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25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25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25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25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25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25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25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25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25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25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25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25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25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25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25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25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25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25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25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25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25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25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25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25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25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25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25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25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25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25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25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25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25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25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25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25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25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25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25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25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25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25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25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25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25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25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25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25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25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25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25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25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25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25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25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25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25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25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25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25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25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25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25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25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25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25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25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25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25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25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25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25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25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25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25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25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25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25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25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25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25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25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25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25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25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25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25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25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25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25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25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25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25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25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25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25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25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25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25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25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25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25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25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25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25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25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25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25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25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25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25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25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25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25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25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25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25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25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25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25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25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25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25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25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25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25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25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25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25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25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25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25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25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25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25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25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25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25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25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25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25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25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25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25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25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25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25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25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25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25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25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25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25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25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25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25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25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25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25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25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25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25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25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25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25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25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25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25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25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25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25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25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25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25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25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25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25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25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25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25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25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25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25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25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25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25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25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25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25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25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25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25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25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25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25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25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25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25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25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25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25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25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25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25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25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25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25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25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25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25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25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25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25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25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25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25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25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25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25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25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25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25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25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25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25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25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25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25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25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25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25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25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25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25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25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25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25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25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25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25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25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25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25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25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25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25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25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25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25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25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25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25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25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25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25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25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25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25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25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25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25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25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25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25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25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25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25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25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25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25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25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25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25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25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25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25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25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25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25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25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25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25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25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25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25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25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25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25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25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25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25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25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25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25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25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25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25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25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25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25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25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25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25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25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25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25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25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25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25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25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25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25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25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25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25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25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25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25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25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25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25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25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25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25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25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25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25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25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25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25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25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25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25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25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25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25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25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25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25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25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25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25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25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25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25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25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25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25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25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25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25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25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25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25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25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25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25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25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25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25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25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25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25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25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25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25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25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25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25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25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25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25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25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25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25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25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25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25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25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25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25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25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25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25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25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25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25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25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25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25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25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25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25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25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25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25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25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25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25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25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25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25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25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25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25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25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25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25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25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25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25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25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25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25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25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25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25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25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25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25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25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25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25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25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25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25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25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25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25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25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25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25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25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25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25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25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25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25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25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25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25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25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25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25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25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25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25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25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25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25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25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25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25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25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25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25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25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25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25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25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25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25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25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25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25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25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25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25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25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25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25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25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25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25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25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25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25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25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25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25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25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25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25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25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25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25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25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25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25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25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25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25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25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25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25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25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25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25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25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5" x14ac:dyDescent="0.25"/>
  <cols>
    <col min="2" max="2" width="31.140625" customWidth="1"/>
    <col min="3" max="3" width="14" customWidth="1"/>
    <col min="5" max="5" width="31.28515625" customWidth="1"/>
    <col min="6" max="6" width="14" customWidth="1"/>
  </cols>
  <sheetData>
    <row r="1" spans="2:6" ht="25.5" customHeight="1" x14ac:dyDescent="0.25">
      <c r="B1" s="3" t="s">
        <v>1373</v>
      </c>
      <c r="C1" s="3" t="s">
        <v>1374</v>
      </c>
      <c r="E1" s="3" t="s">
        <v>1375</v>
      </c>
      <c r="F1" s="3" t="s">
        <v>1374</v>
      </c>
    </row>
    <row r="2" spans="2:6" ht="26.25" customHeight="1" x14ac:dyDescent="0.25">
      <c r="B2" s="4" t="s">
        <v>1376</v>
      </c>
      <c r="C2" s="5">
        <v>246</v>
      </c>
      <c r="E2" s="4" t="s">
        <v>1376</v>
      </c>
      <c r="F2" s="5">
        <v>424</v>
      </c>
    </row>
    <row r="3" spans="2:6" ht="26.25" customHeight="1" x14ac:dyDescent="0.25">
      <c r="B3" s="4" t="s">
        <v>1377</v>
      </c>
      <c r="C3" s="5">
        <v>83</v>
      </c>
      <c r="E3" s="4" t="s">
        <v>1377</v>
      </c>
      <c r="F3" s="5">
        <v>42</v>
      </c>
    </row>
    <row r="4" spans="2:6" ht="26.25" customHeight="1" x14ac:dyDescent="0.25">
      <c r="B4" s="4" t="s">
        <v>1378</v>
      </c>
      <c r="C4" s="5">
        <v>2</v>
      </c>
      <c r="E4" s="4" t="s">
        <v>1378</v>
      </c>
      <c r="F4" s="5">
        <v>0</v>
      </c>
    </row>
    <row r="5" spans="2:6" ht="26.25" customHeight="1" x14ac:dyDescent="0.25">
      <c r="B5" s="4" t="s">
        <v>1379</v>
      </c>
      <c r="C5" s="5">
        <v>4</v>
      </c>
      <c r="E5" s="4" t="s">
        <v>1379</v>
      </c>
      <c r="F5" s="5">
        <v>0</v>
      </c>
    </row>
    <row r="6" spans="2:6" ht="26.25" customHeight="1" x14ac:dyDescent="0.25">
      <c r="B6" s="4" t="s">
        <v>1380</v>
      </c>
      <c r="C6" s="5">
        <v>327</v>
      </c>
      <c r="E6" s="4" t="s">
        <v>1380</v>
      </c>
      <c r="F6" s="5">
        <v>399</v>
      </c>
    </row>
    <row r="7" spans="2:6" ht="26.25" customHeight="1" x14ac:dyDescent="0.25">
      <c r="B7" s="4" t="s">
        <v>1381</v>
      </c>
      <c r="C7" s="5">
        <v>8</v>
      </c>
      <c r="E7" s="4" t="s">
        <v>1381</v>
      </c>
      <c r="F7" s="5">
        <v>67</v>
      </c>
    </row>
    <row r="8" spans="2:6" ht="26.25" customHeight="1" x14ac:dyDescent="0.25">
      <c r="B8" s="4" t="s">
        <v>1382</v>
      </c>
      <c r="C8" s="5">
        <v>335</v>
      </c>
      <c r="E8" s="4" t="s">
        <v>1382</v>
      </c>
      <c r="F8" s="5">
        <v>466</v>
      </c>
    </row>
    <row r="29" spans="2:10" x14ac:dyDescent="0.25">
      <c r="B29" s="7"/>
      <c r="C29" s="29">
        <v>2022</v>
      </c>
      <c r="D29" s="30"/>
      <c r="E29" s="30"/>
      <c r="F29" s="30"/>
      <c r="G29" s="28"/>
      <c r="H29" s="28"/>
      <c r="I29" s="28"/>
      <c r="J29" s="8"/>
    </row>
    <row r="30" spans="2:10" x14ac:dyDescent="0.25">
      <c r="B30" s="9"/>
      <c r="C30" s="31"/>
      <c r="D30" s="31"/>
      <c r="E30" s="31"/>
      <c r="F30" s="31"/>
      <c r="J30" s="10"/>
    </row>
    <row r="31" spans="2:10" x14ac:dyDescent="0.25">
      <c r="B31" s="9"/>
      <c r="C31" s="31"/>
      <c r="D31" s="31"/>
      <c r="E31" s="31"/>
      <c r="F31" s="31"/>
      <c r="J31" s="10"/>
    </row>
    <row r="32" spans="2:10" x14ac:dyDescent="0.25">
      <c r="B32" s="9"/>
      <c r="J32" s="10"/>
    </row>
    <row r="33" spans="2:10" x14ac:dyDescent="0.25">
      <c r="B33" s="9"/>
      <c r="J33" s="10"/>
    </row>
    <row r="34" spans="2:10" x14ac:dyDescent="0.25">
      <c r="B34" s="9"/>
      <c r="J34" s="10"/>
    </row>
    <row r="35" spans="2:10" x14ac:dyDescent="0.25">
      <c r="B35" s="9"/>
      <c r="J35" s="10"/>
    </row>
    <row r="36" spans="2:10" x14ac:dyDescent="0.25">
      <c r="B36" s="9"/>
      <c r="J36" s="10"/>
    </row>
    <row r="37" spans="2:10" x14ac:dyDescent="0.25">
      <c r="B37" s="9"/>
      <c r="J37" s="10"/>
    </row>
    <row r="38" spans="2:10" x14ac:dyDescent="0.25">
      <c r="B38" s="9"/>
      <c r="J38" s="10"/>
    </row>
    <row r="39" spans="2:10" x14ac:dyDescent="0.25">
      <c r="B39" s="9"/>
      <c r="J39" s="10"/>
    </row>
    <row r="40" spans="2:10" x14ac:dyDescent="0.25">
      <c r="B40" s="9"/>
      <c r="J40" s="10"/>
    </row>
    <row r="41" spans="2:10" x14ac:dyDescent="0.25">
      <c r="B41" s="9"/>
      <c r="J41" s="10"/>
    </row>
    <row r="42" spans="2:10" x14ac:dyDescent="0.25">
      <c r="B42" s="9"/>
      <c r="J42" s="10"/>
    </row>
    <row r="43" spans="2:10" x14ac:dyDescent="0.25">
      <c r="B43" s="9"/>
      <c r="J43" s="10"/>
    </row>
    <row r="44" spans="2:10" x14ac:dyDescent="0.25">
      <c r="B44" s="9"/>
      <c r="J44" s="10"/>
    </row>
    <row r="45" spans="2:10" x14ac:dyDescent="0.25">
      <c r="B45" s="9"/>
      <c r="J45" s="10"/>
    </row>
    <row r="46" spans="2:10" x14ac:dyDescent="0.25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25">
      <c r="B48" s="7"/>
      <c r="C48" s="29">
        <v>2021</v>
      </c>
      <c r="D48" s="30"/>
      <c r="E48" s="30"/>
      <c r="F48" s="30"/>
      <c r="G48" s="28"/>
      <c r="H48" s="28"/>
      <c r="I48" s="28"/>
      <c r="J48" s="8"/>
    </row>
    <row r="49" spans="2:10" x14ac:dyDescent="0.25">
      <c r="B49" s="9"/>
      <c r="C49" s="31"/>
      <c r="D49" s="31"/>
      <c r="E49" s="31"/>
      <c r="F49" s="31"/>
      <c r="J49" s="10"/>
    </row>
    <row r="50" spans="2:10" x14ac:dyDescent="0.25">
      <c r="B50" s="9"/>
      <c r="C50" s="31"/>
      <c r="D50" s="31"/>
      <c r="E50" s="31"/>
      <c r="F50" s="31"/>
      <c r="J50" s="10"/>
    </row>
    <row r="51" spans="2:10" x14ac:dyDescent="0.25">
      <c r="B51" s="9"/>
      <c r="J51" s="10"/>
    </row>
    <row r="52" spans="2:10" x14ac:dyDescent="0.25">
      <c r="B52" s="9"/>
      <c r="J52" s="10"/>
    </row>
    <row r="53" spans="2:10" x14ac:dyDescent="0.25">
      <c r="B53" s="9"/>
      <c r="J53" s="10"/>
    </row>
    <row r="54" spans="2:10" x14ac:dyDescent="0.25">
      <c r="B54" s="9"/>
      <c r="J54" s="10"/>
    </row>
    <row r="55" spans="2:10" x14ac:dyDescent="0.25">
      <c r="B55" s="9"/>
      <c r="J55" s="10"/>
    </row>
    <row r="56" spans="2:10" x14ac:dyDescent="0.25">
      <c r="B56" s="9"/>
      <c r="J56" s="10"/>
    </row>
    <row r="57" spans="2:10" x14ac:dyDescent="0.25">
      <c r="B57" s="9"/>
      <c r="J57" s="10"/>
    </row>
    <row r="58" spans="2:10" x14ac:dyDescent="0.25">
      <c r="B58" s="9"/>
      <c r="J58" s="10"/>
    </row>
    <row r="59" spans="2:10" x14ac:dyDescent="0.25">
      <c r="B59" s="9"/>
      <c r="J59" s="10"/>
    </row>
    <row r="60" spans="2:10" x14ac:dyDescent="0.25">
      <c r="B60" s="9"/>
      <c r="J60" s="10"/>
    </row>
    <row r="61" spans="2:10" x14ac:dyDescent="0.25">
      <c r="B61" s="9"/>
      <c r="J61" s="10"/>
    </row>
    <row r="62" spans="2:10" x14ac:dyDescent="0.25">
      <c r="B62" s="9"/>
      <c r="J62" s="10"/>
    </row>
    <row r="63" spans="2:10" x14ac:dyDescent="0.25">
      <c r="B63" s="9"/>
      <c r="J63" s="10"/>
    </row>
    <row r="64" spans="2:10" x14ac:dyDescent="0.25">
      <c r="B64" s="9"/>
      <c r="J64" s="10"/>
    </row>
    <row r="65" spans="2:10" x14ac:dyDescent="0.25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25">
      <c r="C67" s="32" t="s">
        <v>1383</v>
      </c>
      <c r="D67" s="31"/>
      <c r="E67" s="31"/>
      <c r="F67" s="31"/>
    </row>
    <row r="68" spans="2:10" x14ac:dyDescent="0.25">
      <c r="C68" s="31"/>
      <c r="D68" s="31"/>
      <c r="E68" s="31"/>
      <c r="F68" s="31"/>
    </row>
    <row r="69" spans="2:10" x14ac:dyDescent="0.25">
      <c r="C69" s="31"/>
      <c r="D69" s="31"/>
      <c r="E69" s="31"/>
      <c r="F69" s="31"/>
    </row>
    <row r="96" spans="12:12" x14ac:dyDescent="0.25">
      <c r="L96" s="15"/>
    </row>
    <row r="109" ht="15" customHeight="1" x14ac:dyDescent="0.25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4" tint="0.39997558519241921"/>
  </sheetPr>
  <dimension ref="A1:P799"/>
  <sheetViews>
    <sheetView workbookViewId="0">
      <pane ySplit="1" topLeftCell="A309" activePane="bottomLeft" state="frozen"/>
      <selection pane="bottomLeft" activeCell="A320" sqref="A320"/>
    </sheetView>
  </sheetViews>
  <sheetFormatPr defaultColWidth="9.140625" defaultRowHeight="15" x14ac:dyDescent="0.25"/>
  <cols>
    <col min="1" max="1" width="47.7109375" style="1" customWidth="1"/>
    <col min="2" max="2" width="19.42578125" style="1" customWidth="1"/>
    <col min="3" max="3" width="17.85546875" style="1" customWidth="1"/>
    <col min="4" max="4" width="20" style="1" customWidth="1"/>
    <col min="5" max="5" width="15.140625" style="1" customWidth="1"/>
    <col min="6" max="6" width="23.42578125" style="1" customWidth="1"/>
    <col min="7" max="7" width="16.85546875" style="1" customWidth="1"/>
    <col min="8" max="9" width="9.140625" style="1" hidden="1" customWidth="1"/>
    <col min="10" max="168" width="9.140625" style="1" customWidth="1"/>
    <col min="169" max="16384" width="9.140625" style="1"/>
  </cols>
  <sheetData>
    <row r="1" spans="1:1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1384</v>
      </c>
      <c r="G1" s="16" t="s">
        <v>887</v>
      </c>
      <c r="P1" s="1">
        <v>438</v>
      </c>
    </row>
    <row r="2" spans="1:16" x14ac:dyDescent="0.25">
      <c r="A2" s="16" t="s">
        <v>1288</v>
      </c>
      <c r="B2" s="2">
        <v>33200056042658</v>
      </c>
      <c r="C2" s="16" t="s">
        <v>1385</v>
      </c>
      <c r="D2" s="16" t="s">
        <v>11</v>
      </c>
      <c r="E2" s="16" t="s">
        <v>8</v>
      </c>
      <c r="F2" s="21" t="s">
        <v>1386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25">
      <c r="A3" s="16" t="s">
        <v>1288</v>
      </c>
      <c r="B3" s="2">
        <v>33200056055121</v>
      </c>
      <c r="C3" s="16" t="s">
        <v>1385</v>
      </c>
      <c r="D3" s="16" t="s">
        <v>11</v>
      </c>
      <c r="E3" s="16" t="s">
        <v>8</v>
      </c>
      <c r="F3" s="21" t="s">
        <v>1386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25">
      <c r="A4" s="16" t="s">
        <v>1288</v>
      </c>
      <c r="B4" s="2">
        <v>33200056053188</v>
      </c>
      <c r="C4" s="16" t="s">
        <v>1385</v>
      </c>
      <c r="D4" s="16" t="s">
        <v>11</v>
      </c>
      <c r="E4" s="16" t="s">
        <v>8</v>
      </c>
      <c r="F4" s="21" t="s">
        <v>1386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25">
      <c r="A5" s="16" t="s">
        <v>1288</v>
      </c>
      <c r="B5" s="2">
        <v>33200056017700</v>
      </c>
      <c r="C5" s="16" t="s">
        <v>1385</v>
      </c>
      <c r="D5" s="16" t="s">
        <v>11</v>
      </c>
      <c r="E5" s="16" t="s">
        <v>8</v>
      </c>
      <c r="F5" s="21" t="s">
        <v>1386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25">
      <c r="A6" s="16" t="s">
        <v>1288</v>
      </c>
      <c r="B6" s="2">
        <v>33200056042739</v>
      </c>
      <c r="C6" s="16" t="s">
        <v>1385</v>
      </c>
      <c r="D6" s="16" t="s">
        <v>11</v>
      </c>
      <c r="E6" s="16" t="s">
        <v>8</v>
      </c>
      <c r="F6" s="21" t="s">
        <v>1386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25">
      <c r="A7" s="16" t="s">
        <v>1288</v>
      </c>
      <c r="B7" s="2">
        <v>33200056044430</v>
      </c>
      <c r="C7" s="16" t="s">
        <v>1385</v>
      </c>
      <c r="D7" s="16" t="s">
        <v>11</v>
      </c>
      <c r="E7" s="16" t="s">
        <v>8</v>
      </c>
      <c r="F7" s="21" t="s">
        <v>1386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25">
      <c r="A8" s="16" t="s">
        <v>1288</v>
      </c>
      <c r="B8" s="2">
        <v>33200056008395</v>
      </c>
      <c r="C8" s="16" t="s">
        <v>1385</v>
      </c>
      <c r="D8" s="16" t="s">
        <v>11</v>
      </c>
      <c r="E8" s="16" t="s">
        <v>8</v>
      </c>
      <c r="F8" s="21" t="s">
        <v>1386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25">
      <c r="A9" s="16" t="s">
        <v>1288</v>
      </c>
      <c r="B9" s="2">
        <v>33200056043620</v>
      </c>
      <c r="C9" s="16" t="s">
        <v>1385</v>
      </c>
      <c r="D9" s="16" t="s">
        <v>11</v>
      </c>
      <c r="E9" s="16" t="s">
        <v>8</v>
      </c>
      <c r="F9" s="21" t="s">
        <v>1386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25">
      <c r="A10" s="16" t="s">
        <v>1288</v>
      </c>
      <c r="B10" s="2">
        <v>33200056051991</v>
      </c>
      <c r="C10" s="16" t="s">
        <v>1385</v>
      </c>
      <c r="D10" s="16" t="s">
        <v>11</v>
      </c>
      <c r="E10" s="16" t="s">
        <v>8</v>
      </c>
      <c r="F10" s="21" t="s">
        <v>1386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25">
      <c r="A11" s="16" t="s">
        <v>1288</v>
      </c>
      <c r="B11" s="2">
        <v>33200056004306</v>
      </c>
      <c r="C11" s="16" t="s">
        <v>1385</v>
      </c>
      <c r="D11" s="16" t="s">
        <v>11</v>
      </c>
      <c r="E11" s="16" t="s">
        <v>8</v>
      </c>
      <c r="F11" s="21" t="s">
        <v>1386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25">
      <c r="A12" s="16" t="s">
        <v>1387</v>
      </c>
      <c r="B12" s="2">
        <v>22829314000134</v>
      </c>
      <c r="C12" s="16" t="s">
        <v>1388</v>
      </c>
      <c r="D12" s="16" t="s">
        <v>11</v>
      </c>
      <c r="E12" s="16" t="s">
        <v>18</v>
      </c>
      <c r="F12" s="21" t="s">
        <v>1386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25">
      <c r="A13" s="16" t="s">
        <v>1389</v>
      </c>
      <c r="B13" s="2">
        <v>16616043000136</v>
      </c>
      <c r="C13" s="16" t="s">
        <v>1390</v>
      </c>
      <c r="D13" s="16" t="s">
        <v>11</v>
      </c>
      <c r="E13" s="16" t="s">
        <v>18</v>
      </c>
      <c r="F13" s="21" t="s">
        <v>1386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25">
      <c r="A14" s="16" t="s">
        <v>21</v>
      </c>
      <c r="B14" s="2">
        <v>2945891000184</v>
      </c>
      <c r="C14" s="16" t="s">
        <v>1391</v>
      </c>
      <c r="D14" s="16" t="s">
        <v>11</v>
      </c>
      <c r="E14" s="16" t="s">
        <v>18</v>
      </c>
      <c r="F14" s="21" t="s">
        <v>1386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25">
      <c r="A15" s="16" t="s">
        <v>1277</v>
      </c>
      <c r="B15" s="2">
        <v>3330026000196</v>
      </c>
      <c r="C15" s="16" t="s">
        <v>1392</v>
      </c>
      <c r="D15" s="16" t="s">
        <v>11</v>
      </c>
      <c r="E15" s="16" t="s">
        <v>18</v>
      </c>
      <c r="F15" s="21" t="s">
        <v>1386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25">
      <c r="A16" s="16" t="s">
        <v>23</v>
      </c>
      <c r="B16" s="2">
        <v>4948015000137</v>
      </c>
      <c r="C16" s="16" t="s">
        <v>1393</v>
      </c>
      <c r="D16" s="16" t="s">
        <v>11</v>
      </c>
      <c r="E16" s="16" t="s">
        <v>18</v>
      </c>
      <c r="F16" s="21" t="s">
        <v>1386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25">
      <c r="A17" s="16" t="s">
        <v>248</v>
      </c>
      <c r="B17" s="2">
        <v>417331000121</v>
      </c>
      <c r="C17" s="16" t="s">
        <v>1394</v>
      </c>
      <c r="D17" s="16" t="s">
        <v>11</v>
      </c>
      <c r="E17" s="16" t="s">
        <v>18</v>
      </c>
      <c r="F17" s="21" t="s">
        <v>1386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25">
      <c r="A18" s="16" t="s">
        <v>997</v>
      </c>
      <c r="B18" s="2">
        <v>75400218002852</v>
      </c>
      <c r="C18" s="16" t="s">
        <v>1395</v>
      </c>
      <c r="D18" s="16" t="s">
        <v>11</v>
      </c>
      <c r="E18" s="16" t="s">
        <v>8</v>
      </c>
      <c r="F18" s="21" t="s">
        <v>1386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25">
      <c r="A19" s="16" t="s">
        <v>997</v>
      </c>
      <c r="B19" s="2">
        <v>75400218002186</v>
      </c>
      <c r="C19" s="16" t="s">
        <v>1395</v>
      </c>
      <c r="D19" s="16" t="s">
        <v>11</v>
      </c>
      <c r="E19" s="16" t="s">
        <v>8</v>
      </c>
      <c r="F19" s="21" t="s">
        <v>1386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25">
      <c r="A20" s="16" t="s">
        <v>997</v>
      </c>
      <c r="B20" s="2">
        <v>75400218001295</v>
      </c>
      <c r="C20" s="16" t="s">
        <v>1395</v>
      </c>
      <c r="D20" s="16" t="s">
        <v>11</v>
      </c>
      <c r="E20" s="16" t="s">
        <v>8</v>
      </c>
      <c r="F20" s="21" t="s">
        <v>1386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25">
      <c r="A21" s="16" t="s">
        <v>1342</v>
      </c>
      <c r="B21" s="2">
        <v>3733595001154</v>
      </c>
      <c r="C21" s="16" t="s">
        <v>1396</v>
      </c>
      <c r="D21" s="16" t="s">
        <v>11</v>
      </c>
      <c r="E21" s="16" t="s">
        <v>8</v>
      </c>
      <c r="F21" s="21" t="s">
        <v>1386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25">
      <c r="A22" s="16" t="s">
        <v>1342</v>
      </c>
      <c r="B22" s="2">
        <v>3733595000930</v>
      </c>
      <c r="C22" s="16" t="s">
        <v>1396</v>
      </c>
      <c r="D22" s="16" t="s">
        <v>11</v>
      </c>
      <c r="E22" s="16" t="s">
        <v>8</v>
      </c>
      <c r="F22" s="21" t="s">
        <v>1386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25">
      <c r="A23" s="16" t="s">
        <v>1342</v>
      </c>
      <c r="B23" s="2">
        <v>3733595004501</v>
      </c>
      <c r="C23" s="16" t="s">
        <v>1396</v>
      </c>
      <c r="D23" s="16" t="s">
        <v>11</v>
      </c>
      <c r="E23" s="16" t="s">
        <v>8</v>
      </c>
      <c r="F23" s="21" t="s">
        <v>1386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25">
      <c r="A24" s="16" t="s">
        <v>1342</v>
      </c>
      <c r="B24" s="2">
        <v>3733595003521</v>
      </c>
      <c r="C24" s="16" t="s">
        <v>1396</v>
      </c>
      <c r="D24" s="16" t="s">
        <v>11</v>
      </c>
      <c r="E24" s="16" t="s">
        <v>8</v>
      </c>
      <c r="F24" s="21" t="s">
        <v>1386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25">
      <c r="A25" s="16" t="s">
        <v>1342</v>
      </c>
      <c r="B25" s="2">
        <v>3733595004331</v>
      </c>
      <c r="C25" s="16" t="s">
        <v>1396</v>
      </c>
      <c r="D25" s="16" t="s">
        <v>11</v>
      </c>
      <c r="E25" s="16" t="s">
        <v>8</v>
      </c>
      <c r="F25" s="21" t="s">
        <v>1386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25">
      <c r="A26" s="16" t="s">
        <v>1342</v>
      </c>
      <c r="B26" s="2">
        <v>3733595000778</v>
      </c>
      <c r="C26" s="16" t="s">
        <v>1396</v>
      </c>
      <c r="D26" s="16" t="s">
        <v>11</v>
      </c>
      <c r="E26" s="16" t="s">
        <v>8</v>
      </c>
      <c r="F26" s="21" t="s">
        <v>1386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25">
      <c r="A27" s="16" t="s">
        <v>1342</v>
      </c>
      <c r="B27" s="2">
        <v>3733595005737</v>
      </c>
      <c r="C27" s="16" t="s">
        <v>1396</v>
      </c>
      <c r="D27" s="16" t="s">
        <v>11</v>
      </c>
      <c r="E27" s="16" t="s">
        <v>8</v>
      </c>
      <c r="F27" s="21" t="s">
        <v>1386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25">
      <c r="A28" s="16" t="s">
        <v>1342</v>
      </c>
      <c r="B28" s="2">
        <v>3733595002126</v>
      </c>
      <c r="C28" s="16" t="s">
        <v>1396</v>
      </c>
      <c r="D28" s="16" t="s">
        <v>11</v>
      </c>
      <c r="E28" s="16" t="s">
        <v>8</v>
      </c>
      <c r="F28" s="21" t="s">
        <v>1386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25">
      <c r="A29" s="16" t="s">
        <v>1342</v>
      </c>
      <c r="B29" s="2">
        <v>3733595000859</v>
      </c>
      <c r="C29" s="16" t="s">
        <v>1396</v>
      </c>
      <c r="D29" s="16" t="s">
        <v>11</v>
      </c>
      <c r="E29" s="16" t="s">
        <v>8</v>
      </c>
      <c r="F29" s="21" t="s">
        <v>1386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25">
      <c r="A30" s="16" t="s">
        <v>1336</v>
      </c>
      <c r="B30" s="2">
        <v>47999690000106</v>
      </c>
      <c r="C30" s="16" t="s">
        <v>1397</v>
      </c>
      <c r="D30" s="16" t="s">
        <v>11</v>
      </c>
      <c r="E30" s="16" t="s">
        <v>8</v>
      </c>
      <c r="F30" s="21" t="s">
        <v>1386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25">
      <c r="A31" s="16" t="s">
        <v>1034</v>
      </c>
      <c r="B31" s="2">
        <v>4122218000170</v>
      </c>
      <c r="C31" s="16" t="s">
        <v>1398</v>
      </c>
      <c r="D31" s="16" t="s">
        <v>11</v>
      </c>
      <c r="E31" s="16" t="s">
        <v>8</v>
      </c>
      <c r="F31" s="21" t="s">
        <v>1386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25">
      <c r="A32" s="16" t="s">
        <v>534</v>
      </c>
      <c r="B32" s="2">
        <v>88297544000108</v>
      </c>
      <c r="C32" s="16" t="s">
        <v>1399</v>
      </c>
      <c r="D32" s="16" t="s">
        <v>11</v>
      </c>
      <c r="E32" s="16" t="s">
        <v>8</v>
      </c>
      <c r="F32" s="21" t="s">
        <v>1386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25">
      <c r="A33" s="16" t="s">
        <v>1275</v>
      </c>
      <c r="B33" s="2">
        <v>12148743000192</v>
      </c>
      <c r="C33" s="16" t="s">
        <v>1400</v>
      </c>
      <c r="D33" s="16" t="s">
        <v>11</v>
      </c>
      <c r="E33" s="16" t="s">
        <v>18</v>
      </c>
      <c r="F33" s="21" t="s">
        <v>1386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25">
      <c r="A34" s="16" t="s">
        <v>87</v>
      </c>
      <c r="B34" s="2">
        <v>34326263000107</v>
      </c>
      <c r="C34" s="16" t="s">
        <v>1401</v>
      </c>
      <c r="D34" s="16" t="s">
        <v>11</v>
      </c>
      <c r="E34" s="16" t="s">
        <v>8</v>
      </c>
      <c r="F34" s="21" t="s">
        <v>1386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25">
      <c r="A35" s="16" t="s">
        <v>246</v>
      </c>
      <c r="B35" s="2">
        <v>87184198000199</v>
      </c>
      <c r="C35" s="16" t="s">
        <v>1402</v>
      </c>
      <c r="D35" s="16" t="s">
        <v>11</v>
      </c>
      <c r="E35" s="16" t="s">
        <v>18</v>
      </c>
      <c r="F35" s="21" t="s">
        <v>1386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25">
      <c r="A36" s="16" t="s">
        <v>1316</v>
      </c>
      <c r="B36" s="2">
        <v>47100875000129</v>
      </c>
      <c r="C36" s="16" t="s">
        <v>1403</v>
      </c>
      <c r="D36" s="16" t="s">
        <v>11</v>
      </c>
      <c r="E36" s="16" t="s">
        <v>8</v>
      </c>
      <c r="F36" s="21" t="s">
        <v>1386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25">
      <c r="A37" s="16" t="s">
        <v>1178</v>
      </c>
      <c r="B37" s="2">
        <v>7027977000141</v>
      </c>
      <c r="C37" s="16" t="s">
        <v>1404</v>
      </c>
      <c r="D37" s="16" t="s">
        <v>11</v>
      </c>
      <c r="E37" s="16" t="s">
        <v>8</v>
      </c>
      <c r="F37" s="21" t="s">
        <v>1386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25">
      <c r="A38" s="16" t="s">
        <v>757</v>
      </c>
      <c r="B38" s="2">
        <v>94554037000105</v>
      </c>
      <c r="C38" s="16" t="s">
        <v>1405</v>
      </c>
      <c r="D38" s="16" t="s">
        <v>11</v>
      </c>
      <c r="E38" s="16" t="s">
        <v>18</v>
      </c>
      <c r="F38" s="21" t="s">
        <v>1386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25">
      <c r="A39" s="16" t="s">
        <v>1406</v>
      </c>
      <c r="B39" s="2">
        <v>46584048000195</v>
      </c>
      <c r="C39" s="16" t="s">
        <v>1407</v>
      </c>
      <c r="D39" s="16" t="s">
        <v>11</v>
      </c>
      <c r="E39" s="16" t="s">
        <v>8</v>
      </c>
      <c r="F39" s="21" t="s">
        <v>1408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25">
      <c r="A40" s="16" t="s">
        <v>932</v>
      </c>
      <c r="B40" s="2">
        <v>8294634000106</v>
      </c>
      <c r="C40" s="16" t="s">
        <v>1409</v>
      </c>
      <c r="D40" s="16" t="s">
        <v>11</v>
      </c>
      <c r="E40" s="16" t="s">
        <v>8</v>
      </c>
      <c r="F40" s="21" t="s">
        <v>1386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25">
      <c r="A41" s="16" t="s">
        <v>502</v>
      </c>
      <c r="B41" s="2">
        <v>7259092000178</v>
      </c>
      <c r="C41" s="16" t="s">
        <v>1410</v>
      </c>
      <c r="D41" s="16" t="s">
        <v>11</v>
      </c>
      <c r="E41" s="16" t="s">
        <v>8</v>
      </c>
      <c r="F41" s="21" t="s">
        <v>1386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25">
      <c r="A42" s="16" t="s">
        <v>1411</v>
      </c>
      <c r="B42" s="2">
        <v>28552793000251</v>
      </c>
      <c r="C42" s="16" t="s">
        <v>1412</v>
      </c>
      <c r="D42" s="16" t="s">
        <v>11</v>
      </c>
      <c r="E42" s="16" t="s">
        <v>8</v>
      </c>
      <c r="F42" s="21" t="s">
        <v>1386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25">
      <c r="A43" s="16" t="s">
        <v>1413</v>
      </c>
      <c r="B43" s="2">
        <v>46377727008330</v>
      </c>
      <c r="C43" s="16" t="s">
        <v>1414</v>
      </c>
      <c r="D43" s="16" t="s">
        <v>11</v>
      </c>
      <c r="E43" s="16" t="s">
        <v>8</v>
      </c>
      <c r="F43" s="21" t="s">
        <v>1408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25">
      <c r="A44" s="16" t="s">
        <v>728</v>
      </c>
      <c r="B44" s="2">
        <v>83729004015407</v>
      </c>
      <c r="C44" s="16" t="s">
        <v>1415</v>
      </c>
      <c r="D44" s="16" t="s">
        <v>11</v>
      </c>
      <c r="E44" s="16" t="s">
        <v>8</v>
      </c>
      <c r="F44" s="21" t="s">
        <v>1386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25">
      <c r="A45" s="16" t="s">
        <v>728</v>
      </c>
      <c r="B45" s="2">
        <v>83729004007650</v>
      </c>
      <c r="C45" s="16" t="s">
        <v>1415</v>
      </c>
      <c r="D45" s="16" t="s">
        <v>11</v>
      </c>
      <c r="E45" s="16" t="s">
        <v>8</v>
      </c>
      <c r="F45" s="21" t="s">
        <v>1386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25">
      <c r="A46" s="16" t="s">
        <v>137</v>
      </c>
      <c r="B46" s="2">
        <v>2926185000780</v>
      </c>
      <c r="C46" s="16" t="s">
        <v>1416</v>
      </c>
      <c r="D46" s="16" t="s">
        <v>11</v>
      </c>
      <c r="E46" s="16" t="s">
        <v>8</v>
      </c>
      <c r="F46" s="21" t="s">
        <v>1386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25">
      <c r="A47" s="16" t="s">
        <v>1314</v>
      </c>
      <c r="B47" s="2">
        <v>46856594000138</v>
      </c>
      <c r="C47" s="16" t="s">
        <v>1417</v>
      </c>
      <c r="D47" s="16" t="s">
        <v>11</v>
      </c>
      <c r="E47" s="16" t="s">
        <v>8</v>
      </c>
      <c r="F47" s="21" t="s">
        <v>1386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25">
      <c r="A48" s="16" t="s">
        <v>1418</v>
      </c>
      <c r="B48" s="2">
        <v>34487809000888</v>
      </c>
      <c r="C48" s="16" t="s">
        <v>1419</v>
      </c>
      <c r="D48" s="16" t="s">
        <v>11</v>
      </c>
      <c r="E48" s="16" t="s">
        <v>8</v>
      </c>
      <c r="F48" s="21" t="s">
        <v>1386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25">
      <c r="A49" s="16" t="s">
        <v>985</v>
      </c>
      <c r="B49" s="2">
        <v>11212176000123</v>
      </c>
      <c r="C49" s="16" t="s">
        <v>1420</v>
      </c>
      <c r="D49" s="16" t="s">
        <v>11</v>
      </c>
      <c r="E49" s="16" t="s">
        <v>8</v>
      </c>
      <c r="F49" s="21" t="s">
        <v>1386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25">
      <c r="A50" s="16" t="s">
        <v>675</v>
      </c>
      <c r="B50" s="2">
        <v>5912410000122</v>
      </c>
      <c r="C50" s="16" t="s">
        <v>1421</v>
      </c>
      <c r="D50" s="16" t="s">
        <v>11</v>
      </c>
      <c r="E50" s="16" t="s">
        <v>8</v>
      </c>
      <c r="F50" s="21" t="s">
        <v>1386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25">
      <c r="A51" s="16" t="s">
        <v>1422</v>
      </c>
      <c r="B51" s="2">
        <v>26156741000150</v>
      </c>
      <c r="C51" s="16" t="s">
        <v>1423</v>
      </c>
      <c r="D51" s="16" t="s">
        <v>11</v>
      </c>
      <c r="E51" s="16" t="s">
        <v>8</v>
      </c>
      <c r="F51" s="21" t="s">
        <v>1386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25">
      <c r="A52" s="16" t="s">
        <v>410</v>
      </c>
      <c r="B52" s="2">
        <v>45543915000181</v>
      </c>
      <c r="C52" s="16" t="s">
        <v>1424</v>
      </c>
      <c r="D52" s="16" t="s">
        <v>11</v>
      </c>
      <c r="E52" s="16" t="s">
        <v>18</v>
      </c>
      <c r="F52" s="21" t="s">
        <v>1386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25">
      <c r="A53" s="16" t="s">
        <v>988</v>
      </c>
      <c r="B53" s="2">
        <v>75315333000109</v>
      </c>
      <c r="C53" s="16" t="s">
        <v>1425</v>
      </c>
      <c r="D53" s="16" t="s">
        <v>11</v>
      </c>
      <c r="E53" s="16" t="s">
        <v>18</v>
      </c>
      <c r="F53" s="21" t="s">
        <v>1386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25">
      <c r="A54" s="16" t="s">
        <v>109</v>
      </c>
      <c r="B54" s="2">
        <v>3530808000250</v>
      </c>
      <c r="C54" s="16" t="s">
        <v>1426</v>
      </c>
      <c r="D54" s="16" t="s">
        <v>11</v>
      </c>
      <c r="E54" s="16" t="s">
        <v>8</v>
      </c>
      <c r="F54" s="21" t="s">
        <v>1386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25">
      <c r="A55" s="16" t="s">
        <v>151</v>
      </c>
      <c r="B55" s="2">
        <v>11928659003730</v>
      </c>
      <c r="C55" s="16" t="s">
        <v>1427</v>
      </c>
      <c r="D55" s="16" t="s">
        <v>11</v>
      </c>
      <c r="E55" s="16" t="s">
        <v>8</v>
      </c>
      <c r="F55" s="21" t="s">
        <v>1386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25">
      <c r="A56" s="16" t="s">
        <v>151</v>
      </c>
      <c r="B56" s="2">
        <v>11928659004469</v>
      </c>
      <c r="C56" s="16" t="s">
        <v>1427</v>
      </c>
      <c r="D56" s="16" t="s">
        <v>11</v>
      </c>
      <c r="E56" s="16" t="s">
        <v>8</v>
      </c>
      <c r="F56" s="21" t="s">
        <v>1386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25">
      <c r="A57" s="16" t="s">
        <v>1357</v>
      </c>
      <c r="B57" s="2">
        <v>36562968000159</v>
      </c>
      <c r="C57" s="16" t="s">
        <v>1428</v>
      </c>
      <c r="D57" s="16" t="s">
        <v>11</v>
      </c>
      <c r="E57" s="16" t="s">
        <v>8</v>
      </c>
      <c r="F57" s="21" t="s">
        <v>1386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25">
      <c r="A58" s="16" t="s">
        <v>738</v>
      </c>
      <c r="B58" s="2">
        <v>1438784002060</v>
      </c>
      <c r="C58" s="16" t="s">
        <v>1429</v>
      </c>
      <c r="D58" s="16" t="s">
        <v>11</v>
      </c>
      <c r="E58" s="16" t="s">
        <v>8</v>
      </c>
      <c r="F58" s="21" t="s">
        <v>1386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25">
      <c r="A59" s="16" t="s">
        <v>738</v>
      </c>
      <c r="B59" s="2">
        <v>1438784006804</v>
      </c>
      <c r="C59" s="16" t="s">
        <v>1429</v>
      </c>
      <c r="D59" s="16" t="s">
        <v>11</v>
      </c>
      <c r="E59" s="16" t="s">
        <v>8</v>
      </c>
      <c r="F59" s="21" t="s">
        <v>1386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25">
      <c r="A60" s="16" t="s">
        <v>63</v>
      </c>
      <c r="B60" s="2">
        <v>15534096000145</v>
      </c>
      <c r="C60" s="16" t="s">
        <v>1430</v>
      </c>
      <c r="D60" s="16" t="s">
        <v>11</v>
      </c>
      <c r="E60" s="16" t="s">
        <v>8</v>
      </c>
      <c r="F60" s="21" t="s">
        <v>1386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25">
      <c r="A61" s="16" t="s">
        <v>61</v>
      </c>
      <c r="B61" s="2">
        <v>9364371000127</v>
      </c>
      <c r="C61" s="16" t="s">
        <v>1431</v>
      </c>
      <c r="D61" s="16" t="s">
        <v>11</v>
      </c>
      <c r="E61" s="16" t="s">
        <v>8</v>
      </c>
      <c r="F61" s="21" t="s">
        <v>1386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25">
      <c r="A62" s="16" t="s">
        <v>615</v>
      </c>
      <c r="B62" s="2">
        <v>15070688003250</v>
      </c>
      <c r="C62" s="16" t="s">
        <v>1432</v>
      </c>
      <c r="D62" s="16" t="s">
        <v>11</v>
      </c>
      <c r="E62" s="16" t="s">
        <v>8</v>
      </c>
      <c r="F62" s="21" t="s">
        <v>1386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25">
      <c r="A63" s="16" t="s">
        <v>923</v>
      </c>
      <c r="B63" s="2">
        <v>14131526000115</v>
      </c>
      <c r="C63" s="16" t="s">
        <v>1433</v>
      </c>
      <c r="D63" s="16" t="s">
        <v>11</v>
      </c>
      <c r="E63" s="16" t="s">
        <v>18</v>
      </c>
      <c r="F63" s="21" t="s">
        <v>1386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25">
      <c r="A64" s="16" t="s">
        <v>1260</v>
      </c>
      <c r="B64" s="2">
        <v>46697754000143</v>
      </c>
      <c r="C64" s="16" t="s">
        <v>1434</v>
      </c>
      <c r="D64" s="16" t="s">
        <v>11</v>
      </c>
      <c r="E64" s="16" t="s">
        <v>8</v>
      </c>
      <c r="F64" s="21" t="s">
        <v>1386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25">
      <c r="A65" s="16" t="s">
        <v>1435</v>
      </c>
      <c r="B65" s="2">
        <v>24852262000223</v>
      </c>
      <c r="C65" s="16" t="s">
        <v>1436</v>
      </c>
      <c r="D65" s="16" t="s">
        <v>11</v>
      </c>
      <c r="E65" s="16" t="s">
        <v>8</v>
      </c>
      <c r="F65" s="21" t="s">
        <v>1386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25">
      <c r="A66" s="16" t="s">
        <v>259</v>
      </c>
      <c r="B66" s="2">
        <v>26117463000121</v>
      </c>
      <c r="C66" s="16" t="s">
        <v>1437</v>
      </c>
      <c r="D66" s="16" t="s">
        <v>11</v>
      </c>
      <c r="E66" s="16" t="s">
        <v>8</v>
      </c>
      <c r="F66" s="21" t="s">
        <v>1386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25">
      <c r="A67" s="16" t="s">
        <v>263</v>
      </c>
      <c r="B67" s="2">
        <v>30300275000101</v>
      </c>
      <c r="C67" s="16" t="s">
        <v>1438</v>
      </c>
      <c r="D67" s="16" t="s">
        <v>11</v>
      </c>
      <c r="E67" s="16" t="s">
        <v>8</v>
      </c>
      <c r="F67" s="21" t="s">
        <v>1386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25">
      <c r="A68" s="16" t="s">
        <v>718</v>
      </c>
      <c r="B68" s="2">
        <v>34757618000112</v>
      </c>
      <c r="C68" s="16" t="s">
        <v>1439</v>
      </c>
      <c r="D68" s="16" t="s">
        <v>11</v>
      </c>
      <c r="E68" s="16" t="s">
        <v>8</v>
      </c>
      <c r="F68" s="21" t="s">
        <v>1386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25">
      <c r="A69" s="16" t="s">
        <v>67</v>
      </c>
      <c r="B69" s="2">
        <v>27698871000187</v>
      </c>
      <c r="C69" s="16" t="s">
        <v>1440</v>
      </c>
      <c r="D69" s="16" t="s">
        <v>11</v>
      </c>
      <c r="E69" s="16" t="s">
        <v>8</v>
      </c>
      <c r="F69" s="21" t="s">
        <v>1386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25">
      <c r="A70" s="16" t="s">
        <v>1441</v>
      </c>
      <c r="B70" s="2">
        <v>38559988000104</v>
      </c>
      <c r="C70" s="16" t="s">
        <v>1442</v>
      </c>
      <c r="D70" s="16" t="s">
        <v>11</v>
      </c>
      <c r="E70" s="16" t="s">
        <v>8</v>
      </c>
      <c r="F70" s="21" t="s">
        <v>1386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25">
      <c r="A71" s="16" t="s">
        <v>897</v>
      </c>
      <c r="B71" s="2">
        <v>13263437000160</v>
      </c>
      <c r="C71" s="16" t="s">
        <v>1443</v>
      </c>
      <c r="D71" s="16" t="s">
        <v>11</v>
      </c>
      <c r="E71" s="16" t="s">
        <v>8</v>
      </c>
      <c r="F71" s="21" t="s">
        <v>1386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25">
      <c r="A72" s="16" t="s">
        <v>1444</v>
      </c>
      <c r="B72" s="2">
        <v>33840664000118</v>
      </c>
      <c r="C72" s="16" t="s">
        <v>1445</v>
      </c>
      <c r="D72" s="16" t="s">
        <v>11</v>
      </c>
      <c r="E72" s="16" t="s">
        <v>8</v>
      </c>
      <c r="F72" s="21" t="s">
        <v>1386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25">
      <c r="A73" s="16" t="s">
        <v>324</v>
      </c>
      <c r="B73" s="2">
        <v>5695271000122</v>
      </c>
      <c r="C73" s="16" t="s">
        <v>1446</v>
      </c>
      <c r="D73" s="16" t="s">
        <v>11</v>
      </c>
      <c r="E73" s="16" t="s">
        <v>8</v>
      </c>
      <c r="F73" s="21" t="s">
        <v>1386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25">
      <c r="A74" s="16" t="s">
        <v>1447</v>
      </c>
      <c r="B74" s="2">
        <v>17207231000173</v>
      </c>
      <c r="C74" s="16" t="s">
        <v>1448</v>
      </c>
      <c r="D74" s="16" t="s">
        <v>11</v>
      </c>
      <c r="E74" s="16" t="s">
        <v>8</v>
      </c>
      <c r="F74" s="21" t="s">
        <v>1386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25">
      <c r="A75" s="16" t="s">
        <v>326</v>
      </c>
      <c r="B75" s="2">
        <v>20490125000154</v>
      </c>
      <c r="C75" s="16" t="s">
        <v>1449</v>
      </c>
      <c r="D75" s="16" t="s">
        <v>11</v>
      </c>
      <c r="E75" s="16" t="s">
        <v>8</v>
      </c>
      <c r="F75" s="21" t="s">
        <v>1386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25">
      <c r="A76" s="16" t="s">
        <v>569</v>
      </c>
      <c r="B76" s="2">
        <v>5002675000193</v>
      </c>
      <c r="C76" s="5" t="s">
        <v>1450</v>
      </c>
      <c r="D76" s="16" t="s">
        <v>11</v>
      </c>
      <c r="E76" s="16" t="s">
        <v>8</v>
      </c>
      <c r="F76" s="21" t="s">
        <v>1386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25">
      <c r="A77" s="16" t="s">
        <v>826</v>
      </c>
      <c r="B77" s="2">
        <v>42999541000115</v>
      </c>
      <c r="C77" s="5" t="s">
        <v>1451</v>
      </c>
      <c r="D77" s="16" t="s">
        <v>11</v>
      </c>
      <c r="E77" s="16" t="s">
        <v>8</v>
      </c>
      <c r="F77" s="21" t="s">
        <v>1386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25">
      <c r="A78" s="16" t="s">
        <v>732</v>
      </c>
      <c r="B78" s="2">
        <v>33296350000104</v>
      </c>
      <c r="C78" s="5" t="s">
        <v>1452</v>
      </c>
      <c r="D78" s="16" t="s">
        <v>11</v>
      </c>
      <c r="E78" s="16" t="s">
        <v>8</v>
      </c>
      <c r="F78" s="21" t="s">
        <v>1386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25">
      <c r="A79" s="16" t="s">
        <v>1453</v>
      </c>
      <c r="B79" s="2">
        <v>4574226000157</v>
      </c>
      <c r="C79" s="5" t="s">
        <v>1454</v>
      </c>
      <c r="D79" s="16" t="s">
        <v>11</v>
      </c>
      <c r="E79" s="16" t="s">
        <v>8</v>
      </c>
      <c r="F79" s="21" t="s">
        <v>1386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25">
      <c r="A80" s="16" t="s">
        <v>119</v>
      </c>
      <c r="B80" s="2">
        <v>33598382000156</v>
      </c>
      <c r="C80" s="5" t="s">
        <v>1455</v>
      </c>
      <c r="D80" s="16" t="s">
        <v>11</v>
      </c>
      <c r="E80" s="16" t="s">
        <v>8</v>
      </c>
      <c r="F80" s="21" t="s">
        <v>1386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25">
      <c r="A81" s="16" t="s">
        <v>740</v>
      </c>
      <c r="B81" s="2">
        <v>94209228000210</v>
      </c>
      <c r="C81" s="5" t="s">
        <v>1456</v>
      </c>
      <c r="D81" s="16" t="s">
        <v>11</v>
      </c>
      <c r="E81" s="16" t="s">
        <v>8</v>
      </c>
      <c r="F81" s="21" t="s">
        <v>1386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25">
      <c r="A82" s="16" t="s">
        <v>1457</v>
      </c>
      <c r="B82" s="2">
        <v>28322122000113</v>
      </c>
      <c r="C82" s="5" t="s">
        <v>1458</v>
      </c>
      <c r="D82" s="16" t="s">
        <v>11</v>
      </c>
      <c r="E82" s="16" t="s">
        <v>8</v>
      </c>
      <c r="F82" s="21" t="s">
        <v>1386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25">
      <c r="A83" s="16" t="s">
        <v>212</v>
      </c>
      <c r="B83" s="2">
        <v>10280765000186</v>
      </c>
      <c r="C83" s="5" t="s">
        <v>1459</v>
      </c>
      <c r="D83" s="16" t="s">
        <v>11</v>
      </c>
      <c r="E83" s="16" t="s">
        <v>8</v>
      </c>
      <c r="F83" s="21" t="s">
        <v>1386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25">
      <c r="A84" s="16" t="s">
        <v>1460</v>
      </c>
      <c r="B84" s="2">
        <v>34606107000108</v>
      </c>
      <c r="C84" s="5" t="s">
        <v>1461</v>
      </c>
      <c r="D84" s="16" t="s">
        <v>11</v>
      </c>
      <c r="E84" s="16" t="s">
        <v>8</v>
      </c>
      <c r="F84" s="21" t="s">
        <v>1386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25">
      <c r="A85" s="16" t="s">
        <v>1462</v>
      </c>
      <c r="B85" s="2">
        <v>28894586000285</v>
      </c>
      <c r="C85" s="5" t="s">
        <v>1463</v>
      </c>
      <c r="D85" s="16" t="s">
        <v>11</v>
      </c>
      <c r="E85" s="16" t="s">
        <v>8</v>
      </c>
      <c r="F85" s="21" t="s">
        <v>1386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25">
      <c r="A86" s="16" t="s">
        <v>1030</v>
      </c>
      <c r="B86" s="2">
        <v>43729511000151</v>
      </c>
      <c r="C86" s="5" t="s">
        <v>1464</v>
      </c>
      <c r="D86" s="16" t="s">
        <v>11</v>
      </c>
      <c r="E86" s="16" t="s">
        <v>8</v>
      </c>
      <c r="F86" s="21" t="s">
        <v>1386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25">
      <c r="A87" s="16" t="s">
        <v>982</v>
      </c>
      <c r="B87" s="2">
        <v>2004914000156</v>
      </c>
      <c r="C87" s="5" t="s">
        <v>1465</v>
      </c>
      <c r="D87" s="16" t="s">
        <v>11</v>
      </c>
      <c r="E87" s="16" t="s">
        <v>8</v>
      </c>
      <c r="F87" s="21" t="s">
        <v>1386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25">
      <c r="A88" s="16" t="s">
        <v>490</v>
      </c>
      <c r="B88" s="2">
        <v>9476190000192</v>
      </c>
      <c r="C88" s="5" t="s">
        <v>1466</v>
      </c>
      <c r="D88" s="16" t="s">
        <v>11</v>
      </c>
      <c r="E88" s="16" t="s">
        <v>8</v>
      </c>
      <c r="F88" s="21" t="s">
        <v>1386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25">
      <c r="A89" s="16" t="s">
        <v>603</v>
      </c>
      <c r="B89" s="2">
        <v>34615626000124</v>
      </c>
      <c r="C89" s="5" t="s">
        <v>1467</v>
      </c>
      <c r="D89" s="16" t="s">
        <v>11</v>
      </c>
      <c r="E89" s="16" t="s">
        <v>8</v>
      </c>
      <c r="F89" s="21" t="s">
        <v>1386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25">
      <c r="A90" s="16" t="s">
        <v>803</v>
      </c>
      <c r="B90" s="2">
        <v>35949173000135</v>
      </c>
      <c r="C90" s="5" t="s">
        <v>1468</v>
      </c>
      <c r="D90" s="16" t="s">
        <v>11</v>
      </c>
      <c r="E90" s="16" t="s">
        <v>8</v>
      </c>
      <c r="F90" s="21" t="s">
        <v>1386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25">
      <c r="A91" s="16" t="s">
        <v>1332</v>
      </c>
      <c r="B91" s="2">
        <v>18603471000150</v>
      </c>
      <c r="C91" s="5" t="s">
        <v>1469</v>
      </c>
      <c r="D91" s="16" t="s">
        <v>11</v>
      </c>
      <c r="E91" s="16" t="s">
        <v>8</v>
      </c>
      <c r="F91" s="21" t="s">
        <v>1386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25">
      <c r="A92" s="16" t="s">
        <v>562</v>
      </c>
      <c r="B92" s="2">
        <v>26945821000194</v>
      </c>
      <c r="C92" s="23" t="s">
        <v>1470</v>
      </c>
      <c r="D92" s="16" t="s">
        <v>11</v>
      </c>
      <c r="E92" s="16" t="s">
        <v>8</v>
      </c>
      <c r="F92" s="21" t="s">
        <v>1386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25">
      <c r="A93" s="16" t="s">
        <v>1471</v>
      </c>
      <c r="B93" s="2">
        <v>33004058000324</v>
      </c>
      <c r="C93" s="24" t="s">
        <v>1472</v>
      </c>
      <c r="D93" s="16" t="s">
        <v>11</v>
      </c>
      <c r="E93" s="16" t="s">
        <v>8</v>
      </c>
      <c r="F93" s="21" t="s">
        <v>1386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25">
      <c r="A94" s="16" t="s">
        <v>1473</v>
      </c>
      <c r="B94" s="2">
        <v>48130509000185</v>
      </c>
      <c r="C94" s="24" t="s">
        <v>1474</v>
      </c>
      <c r="D94" s="16" t="s">
        <v>11</v>
      </c>
      <c r="E94" s="16" t="s">
        <v>8</v>
      </c>
      <c r="F94" s="21" t="s">
        <v>1386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25">
      <c r="A95" s="16" t="s">
        <v>1475</v>
      </c>
      <c r="B95" s="2">
        <v>38662590000190</v>
      </c>
      <c r="C95" s="24" t="s">
        <v>1476</v>
      </c>
      <c r="D95" s="16" t="s">
        <v>11</v>
      </c>
      <c r="E95" s="16" t="s">
        <v>8</v>
      </c>
      <c r="F95" s="21" t="s">
        <v>1386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25">
      <c r="A96" s="16" t="s">
        <v>836</v>
      </c>
      <c r="B96" s="2">
        <v>43038565000170</v>
      </c>
      <c r="C96" s="24" t="s">
        <v>1477</v>
      </c>
      <c r="D96" s="16" t="s">
        <v>11</v>
      </c>
      <c r="E96" s="16" t="s">
        <v>8</v>
      </c>
      <c r="F96" s="21" t="s">
        <v>1386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25">
      <c r="A97" s="16" t="s">
        <v>171</v>
      </c>
      <c r="B97" s="2">
        <v>7961310000111</v>
      </c>
      <c r="C97" s="24" t="s">
        <v>1478</v>
      </c>
      <c r="D97" s="16" t="s">
        <v>11</v>
      </c>
      <c r="E97" s="16" t="s">
        <v>8</v>
      </c>
      <c r="F97" s="21" t="s">
        <v>1386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25">
      <c r="A98" s="16" t="s">
        <v>1479</v>
      </c>
      <c r="B98" s="2">
        <v>10285590000108</v>
      </c>
      <c r="C98" s="24" t="s">
        <v>1480</v>
      </c>
      <c r="D98" s="16" t="s">
        <v>11</v>
      </c>
      <c r="E98" s="16" t="s">
        <v>8</v>
      </c>
      <c r="F98" s="21" t="s">
        <v>1408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25">
      <c r="A99" s="16" t="s">
        <v>1014</v>
      </c>
      <c r="B99" s="2">
        <v>2974884000100</v>
      </c>
      <c r="C99" s="24" t="s">
        <v>1481</v>
      </c>
      <c r="D99" s="16" t="s">
        <v>11</v>
      </c>
      <c r="E99" s="16" t="s">
        <v>8</v>
      </c>
      <c r="F99" s="21" t="s">
        <v>1386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25">
      <c r="A100" s="16" t="s">
        <v>1014</v>
      </c>
      <c r="B100" s="2">
        <v>2974884000372</v>
      </c>
      <c r="C100" s="24" t="s">
        <v>1481</v>
      </c>
      <c r="D100" s="16" t="s">
        <v>11</v>
      </c>
      <c r="E100" s="16" t="s">
        <v>8</v>
      </c>
      <c r="F100" s="21" t="s">
        <v>1386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25">
      <c r="A101" s="16" t="s">
        <v>230</v>
      </c>
      <c r="B101" s="2">
        <v>94015716000106</v>
      </c>
      <c r="C101" s="24" t="s">
        <v>1482</v>
      </c>
      <c r="D101" s="16" t="s">
        <v>11</v>
      </c>
      <c r="E101" s="16" t="s">
        <v>18</v>
      </c>
      <c r="F101" s="21" t="s">
        <v>1386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25">
      <c r="A102" s="16" t="s">
        <v>1240</v>
      </c>
      <c r="B102" s="2">
        <v>40447141000848</v>
      </c>
      <c r="C102" s="24" t="s">
        <v>1483</v>
      </c>
      <c r="D102" s="16" t="s">
        <v>11</v>
      </c>
      <c r="E102" s="16" t="s">
        <v>8</v>
      </c>
      <c r="F102" s="21" t="s">
        <v>1386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25">
      <c r="A103" s="16" t="s">
        <v>208</v>
      </c>
      <c r="B103" s="2">
        <v>34952019000150</v>
      </c>
      <c r="C103" s="24" t="s">
        <v>1484</v>
      </c>
      <c r="D103" s="16" t="s">
        <v>11</v>
      </c>
      <c r="E103" s="16" t="s">
        <v>8</v>
      </c>
      <c r="F103" s="21" t="s">
        <v>1386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25">
      <c r="A104" s="16" t="s">
        <v>994</v>
      </c>
      <c r="B104" s="2">
        <v>42154303000109</v>
      </c>
      <c r="C104" s="24" t="s">
        <v>1485</v>
      </c>
      <c r="D104" s="16" t="s">
        <v>11</v>
      </c>
      <c r="E104" s="16" t="s">
        <v>8</v>
      </c>
      <c r="F104" s="21" t="s">
        <v>1386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25">
      <c r="A105" s="16" t="s">
        <v>990</v>
      </c>
      <c r="B105" s="2">
        <v>29575096000106</v>
      </c>
      <c r="C105" s="24" t="s">
        <v>1486</v>
      </c>
      <c r="D105" s="16" t="s">
        <v>11</v>
      </c>
      <c r="E105" s="16" t="s">
        <v>8</v>
      </c>
      <c r="F105" s="21" t="s">
        <v>1386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25">
      <c r="A106" s="16" t="s">
        <v>992</v>
      </c>
      <c r="B106" s="2">
        <v>27414300000173</v>
      </c>
      <c r="C106" s="24" t="s">
        <v>1487</v>
      </c>
      <c r="D106" s="16" t="s">
        <v>11</v>
      </c>
      <c r="E106" s="16" t="s">
        <v>8</v>
      </c>
      <c r="F106" s="21" t="s">
        <v>1386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25">
      <c r="A107" s="16" t="s">
        <v>736</v>
      </c>
      <c r="B107" s="2">
        <v>27379722000155</v>
      </c>
      <c r="C107" s="24" t="s">
        <v>1488</v>
      </c>
      <c r="D107" s="16" t="s">
        <v>11</v>
      </c>
      <c r="E107" s="16" t="s">
        <v>8</v>
      </c>
      <c r="F107" s="21" t="s">
        <v>1386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25">
      <c r="A108" s="16" t="s">
        <v>494</v>
      </c>
      <c r="B108" s="2">
        <v>4336165000190</v>
      </c>
      <c r="C108" s="24" t="s">
        <v>1489</v>
      </c>
      <c r="D108" s="16" t="s">
        <v>11</v>
      </c>
      <c r="E108" s="16" t="s">
        <v>8</v>
      </c>
      <c r="F108" s="21" t="s">
        <v>1386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25">
      <c r="A109" s="16" t="s">
        <v>494</v>
      </c>
      <c r="B109" s="2">
        <v>4336165000351</v>
      </c>
      <c r="C109" s="24" t="s">
        <v>1489</v>
      </c>
      <c r="D109" s="16" t="s">
        <v>11</v>
      </c>
      <c r="E109" s="16" t="s">
        <v>8</v>
      </c>
      <c r="F109" s="21" t="s">
        <v>1386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25">
      <c r="A110" s="16" t="s">
        <v>1306</v>
      </c>
      <c r="B110" s="2">
        <v>8715671000140</v>
      </c>
      <c r="C110" s="24" t="s">
        <v>1490</v>
      </c>
      <c r="D110" s="16" t="s">
        <v>11</v>
      </c>
      <c r="E110" s="16" t="s">
        <v>8</v>
      </c>
      <c r="F110" s="21" t="s">
        <v>1386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25">
      <c r="A111" s="16" t="s">
        <v>1330</v>
      </c>
      <c r="B111" s="2">
        <v>92321785001860</v>
      </c>
      <c r="C111" s="24" t="s">
        <v>1491</v>
      </c>
      <c r="D111" s="16" t="s">
        <v>11</v>
      </c>
      <c r="E111" s="16" t="s">
        <v>8</v>
      </c>
      <c r="F111" s="21" t="s">
        <v>1386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25">
      <c r="A112" s="16" t="s">
        <v>472</v>
      </c>
      <c r="B112" s="2">
        <v>15535090000192</v>
      </c>
      <c r="C112" s="24" t="s">
        <v>1492</v>
      </c>
      <c r="D112" s="16" t="s">
        <v>11</v>
      </c>
      <c r="E112" s="16" t="s">
        <v>8</v>
      </c>
      <c r="F112" s="21" t="s">
        <v>1386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25">
      <c r="A113" s="16" t="s">
        <v>888</v>
      </c>
      <c r="B113" s="2">
        <v>97748958000873</v>
      </c>
      <c r="C113" s="24" t="s">
        <v>1493</v>
      </c>
      <c r="D113" s="16" t="s">
        <v>11</v>
      </c>
      <c r="E113" s="16" t="s">
        <v>8</v>
      </c>
      <c r="F113" s="21" t="s">
        <v>1386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25">
      <c r="A114" s="16" t="s">
        <v>888</v>
      </c>
      <c r="B114" s="2">
        <v>97748958001098</v>
      </c>
      <c r="C114" s="24" t="s">
        <v>1493</v>
      </c>
      <c r="D114" s="16" t="s">
        <v>11</v>
      </c>
      <c r="E114" s="16" t="s">
        <v>8</v>
      </c>
      <c r="F114" s="21" t="s">
        <v>1386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25">
      <c r="A115" s="16" t="s">
        <v>888</v>
      </c>
      <c r="B115" s="2">
        <v>97748958001330</v>
      </c>
      <c r="C115" s="24" t="s">
        <v>1493</v>
      </c>
      <c r="D115" s="16" t="s">
        <v>11</v>
      </c>
      <c r="E115" s="16" t="s">
        <v>8</v>
      </c>
      <c r="F115" s="21" t="s">
        <v>1386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25">
      <c r="A116" s="16" t="s">
        <v>1494</v>
      </c>
      <c r="B116" s="2">
        <v>31863196000171</v>
      </c>
      <c r="C116" s="24" t="s">
        <v>1495</v>
      </c>
      <c r="D116" s="16" t="s">
        <v>11</v>
      </c>
      <c r="E116" s="16" t="s">
        <v>8</v>
      </c>
      <c r="F116" s="21" t="s">
        <v>1386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25">
      <c r="A117" s="16" t="s">
        <v>1496</v>
      </c>
      <c r="B117" s="2">
        <v>32320687000139</v>
      </c>
      <c r="C117" s="24" t="s">
        <v>1497</v>
      </c>
      <c r="D117" s="16" t="s">
        <v>11</v>
      </c>
      <c r="E117" s="16" t="s">
        <v>8</v>
      </c>
      <c r="F117" s="21" t="s">
        <v>1386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25">
      <c r="A118" s="16" t="s">
        <v>206</v>
      </c>
      <c r="B118" s="2">
        <v>24350494000100</v>
      </c>
      <c r="C118" s="24" t="s">
        <v>1498</v>
      </c>
      <c r="D118" s="16" t="s">
        <v>11</v>
      </c>
      <c r="E118" s="16" t="s">
        <v>8</v>
      </c>
      <c r="F118" s="21" t="s">
        <v>1386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25">
      <c r="A119" s="16" t="s">
        <v>934</v>
      </c>
      <c r="B119" s="2">
        <v>7296319003766</v>
      </c>
      <c r="C119" s="24" t="s">
        <v>1499</v>
      </c>
      <c r="D119" s="16" t="s">
        <v>11</v>
      </c>
      <c r="E119" s="16" t="s">
        <v>8</v>
      </c>
      <c r="F119" s="21" t="s">
        <v>1386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25">
      <c r="A120" s="16" t="s">
        <v>934</v>
      </c>
      <c r="B120" s="2">
        <v>7296319000589</v>
      </c>
      <c r="C120" s="24" t="s">
        <v>1499</v>
      </c>
      <c r="D120" s="16" t="s">
        <v>11</v>
      </c>
      <c r="E120" s="16" t="s">
        <v>8</v>
      </c>
      <c r="F120" s="21" t="s">
        <v>1386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25">
      <c r="A121" s="16" t="s">
        <v>934</v>
      </c>
      <c r="B121" s="2">
        <v>7296319003685</v>
      </c>
      <c r="C121" s="24" t="s">
        <v>1499</v>
      </c>
      <c r="D121" s="16" t="s">
        <v>11</v>
      </c>
      <c r="E121" s="16" t="s">
        <v>8</v>
      </c>
      <c r="F121" s="21" t="s">
        <v>1386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25">
      <c r="A122" s="16" t="s">
        <v>1500</v>
      </c>
      <c r="B122" s="2">
        <v>26893767000180</v>
      </c>
      <c r="C122" s="24" t="s">
        <v>1501</v>
      </c>
      <c r="D122" s="16" t="s">
        <v>11</v>
      </c>
      <c r="E122" s="16" t="s">
        <v>8</v>
      </c>
      <c r="F122" s="21" t="s">
        <v>1386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25">
      <c r="A123" s="16" t="s">
        <v>1022</v>
      </c>
      <c r="B123" s="2">
        <v>6538336000199</v>
      </c>
      <c r="C123" s="24" t="s">
        <v>1502</v>
      </c>
      <c r="D123" s="16" t="s">
        <v>11</v>
      </c>
      <c r="E123" s="16" t="s">
        <v>18</v>
      </c>
      <c r="F123" s="21" t="s">
        <v>1386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25">
      <c r="A124" s="16" t="s">
        <v>1218</v>
      </c>
      <c r="B124" s="2">
        <v>5021125000111</v>
      </c>
      <c r="C124" s="24" t="s">
        <v>1503</v>
      </c>
      <c r="D124" s="16" t="s">
        <v>11</v>
      </c>
      <c r="E124" s="16" t="s">
        <v>18</v>
      </c>
      <c r="F124" s="21" t="s">
        <v>1386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25">
      <c r="A125" s="16" t="s">
        <v>834</v>
      </c>
      <c r="B125" s="2">
        <v>40487348000170</v>
      </c>
      <c r="C125" s="24" t="s">
        <v>1504</v>
      </c>
      <c r="D125" s="16" t="s">
        <v>11</v>
      </c>
      <c r="E125" s="16" t="s">
        <v>18</v>
      </c>
      <c r="F125" s="21" t="s">
        <v>1386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25">
      <c r="A126" s="16" t="s">
        <v>232</v>
      </c>
      <c r="B126" s="2">
        <v>5964784000272</v>
      </c>
      <c r="C126" s="24" t="s">
        <v>1505</v>
      </c>
      <c r="D126" s="16" t="s">
        <v>11</v>
      </c>
      <c r="E126" s="16" t="s">
        <v>18</v>
      </c>
      <c r="F126" s="21" t="s">
        <v>1386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25">
      <c r="A127" s="16" t="s">
        <v>795</v>
      </c>
      <c r="B127" s="2">
        <v>36496204000102</v>
      </c>
      <c r="C127" s="24" t="s">
        <v>1506</v>
      </c>
      <c r="D127" s="16" t="s">
        <v>11</v>
      </c>
      <c r="E127" s="16" t="s">
        <v>18</v>
      </c>
      <c r="F127" s="21" t="s">
        <v>1386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25">
      <c r="A128" s="16" t="s">
        <v>85</v>
      </c>
      <c r="B128" s="2">
        <v>89735070000100</v>
      </c>
      <c r="C128" s="24" t="s">
        <v>1507</v>
      </c>
      <c r="D128" s="16" t="s">
        <v>11</v>
      </c>
      <c r="E128" s="16" t="s">
        <v>1146</v>
      </c>
      <c r="F128" s="21" t="s">
        <v>1386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25">
      <c r="A129" s="16" t="s">
        <v>1508</v>
      </c>
      <c r="B129" s="2">
        <v>2699256000164</v>
      </c>
      <c r="C129" s="24" t="s">
        <v>1509</v>
      </c>
      <c r="D129" s="16" t="s">
        <v>7</v>
      </c>
      <c r="E129" s="16" t="s">
        <v>1251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25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1386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25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1386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25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1386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25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1386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25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1386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25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1386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25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1386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25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1386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25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1386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25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1386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25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1408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25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1386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25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1386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25">
      <c r="A143" s="16" t="s">
        <v>1262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1386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25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1386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25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1386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25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1386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25">
      <c r="A147" s="16" t="s">
        <v>1264</v>
      </c>
      <c r="B147" s="2">
        <v>6901224000150</v>
      </c>
      <c r="C147" s="24" t="s">
        <v>1532</v>
      </c>
      <c r="D147" s="16" t="s">
        <v>7</v>
      </c>
      <c r="E147" s="16" t="s">
        <v>1251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25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1386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25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1386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25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1386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25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1386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25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1386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25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1386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25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1386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25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1386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25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1386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25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1386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25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1386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25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1386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25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1386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25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1386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25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1386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25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1386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25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1386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25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1386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25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1408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25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1408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25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1386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25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1386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25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1386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25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1386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25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1386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25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1386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25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1386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25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1386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25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1386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25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1386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25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1386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25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1386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25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1386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25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1386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25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1386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25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1386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25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1386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25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1386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25">
      <c r="A186" s="16" t="s">
        <v>1304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1386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25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1386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25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1386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25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1386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25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1386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25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1386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25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1386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25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1386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25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1386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25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1386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25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1386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25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1386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25">
      <c r="A198" s="16" t="s">
        <v>1273</v>
      </c>
      <c r="B198" s="2">
        <v>91928127000120</v>
      </c>
      <c r="C198" s="16" t="s">
        <v>1579</v>
      </c>
      <c r="D198" s="16" t="s">
        <v>11</v>
      </c>
      <c r="E198" s="16" t="s">
        <v>1251</v>
      </c>
      <c r="F198" s="21" t="s">
        <v>1386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25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1408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25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1386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25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1386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25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1386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25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1386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25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1386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25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1386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25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1386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25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1386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25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1386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25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1386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25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1386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25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1386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25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1386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25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1386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25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1386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25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1386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25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1386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25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1386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25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1386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25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1386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25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1386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25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1386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25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1386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25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1386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25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1386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25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1386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25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1386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25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1386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25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1386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25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1386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25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1386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25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1386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25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1386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25">
      <c r="A233" s="16" t="s">
        <v>1345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1386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25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1386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25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1386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25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1386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25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1386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25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1386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25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1386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25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1386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25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1386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25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1386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25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1386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25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25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1386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25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1386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25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1386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25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1386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25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1386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25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1386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25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1386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25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1386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25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1386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25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1386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25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1386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25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1386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25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1386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25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1386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25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1386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25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1386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25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1386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25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1386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25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1386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25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1386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25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1386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25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1386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25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1386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25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1386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25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1386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25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1386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25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1386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25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1386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25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1386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25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1408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25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1386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25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1386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25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1386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25">
      <c r="A278" s="16" t="s">
        <v>1164</v>
      </c>
      <c r="B278" s="2">
        <v>10400614000114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10400614</v>
      </c>
      <c r="I278" s="1" t="str">
        <f t="shared" si="9"/>
        <v>MR059246/2022</v>
      </c>
    </row>
    <row r="279" spans="1:9" x14ac:dyDescent="0.25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1386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25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1386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25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1386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25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1386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25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1386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25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1386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25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1386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25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1386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25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1386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25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1386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25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1386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25">
      <c r="A290" s="16" t="s">
        <v>1334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1386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25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1386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25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1386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25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1386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25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1386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25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1386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25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1386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25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1386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25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1386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25">
      <c r="A299" s="16" t="s">
        <v>1296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1386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25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1386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25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1386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25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1386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25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25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1386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25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1386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25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1386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25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1386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25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1386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25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1386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25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1386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25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1386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25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1386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25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1386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25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1386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25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1386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25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1386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25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1386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25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1386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25">
      <c r="A319" s="16" t="s">
        <v>1286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1386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25">
      <c r="A320" s="16" t="s">
        <v>1286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1386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25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1386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25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1386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25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1386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25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1386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25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1386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25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1386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25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1386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25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1386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25">
      <c r="A329" s="16" t="s">
        <v>1254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1386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25">
      <c r="A330" s="16" t="s">
        <v>1254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1386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25">
      <c r="A331" s="16" t="s">
        <v>1254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1386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25">
      <c r="A332" s="16" t="s">
        <v>1254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1386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25">
      <c r="A333" s="16" t="s">
        <v>1254</v>
      </c>
      <c r="B333" s="2">
        <v>1512104017032</v>
      </c>
      <c r="C333" s="16" t="s">
        <v>1692</v>
      </c>
      <c r="D333" s="16" t="s">
        <v>11</v>
      </c>
      <c r="E333" s="16" t="s">
        <v>8</v>
      </c>
      <c r="F333" s="21" t="s">
        <v>1386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25">
      <c r="A334" s="16" t="s">
        <v>1254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1386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25">
      <c r="A335" s="16" t="s">
        <v>1043</v>
      </c>
      <c r="B335" s="2">
        <v>10427538000130</v>
      </c>
      <c r="C335" s="16" t="s">
        <v>1693</v>
      </c>
      <c r="D335" s="16" t="s">
        <v>11</v>
      </c>
      <c r="E335" s="16" t="s">
        <v>18</v>
      </c>
      <c r="F335" s="21" t="s">
        <v>1386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25">
      <c r="A336" s="16" t="s">
        <v>401</v>
      </c>
      <c r="B336" s="2">
        <v>7310040000189</v>
      </c>
      <c r="C336" s="16" t="s">
        <v>1694</v>
      </c>
      <c r="D336" s="16" t="s">
        <v>11</v>
      </c>
      <c r="E336" s="16" t="s">
        <v>8</v>
      </c>
      <c r="F336" s="21" t="s">
        <v>1386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25">
      <c r="A337" s="16" t="s">
        <v>1695</v>
      </c>
      <c r="B337" s="2">
        <v>49949366000109</v>
      </c>
      <c r="C337" s="16" t="s">
        <v>1696</v>
      </c>
      <c r="D337" s="16" t="s">
        <v>11</v>
      </c>
      <c r="E337" s="16" t="s">
        <v>8</v>
      </c>
      <c r="F337" s="21" t="s">
        <v>1386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25">
      <c r="A338" s="16" t="s">
        <v>1471</v>
      </c>
      <c r="B338" s="2">
        <v>33004058001134</v>
      </c>
      <c r="C338" s="16" t="s">
        <v>1697</v>
      </c>
      <c r="D338" s="16" t="s">
        <v>11</v>
      </c>
      <c r="E338" s="16" t="s">
        <v>8</v>
      </c>
      <c r="F338" s="21" t="s">
        <v>1386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25">
      <c r="A339" s="16" t="s">
        <v>278</v>
      </c>
      <c r="B339" s="2">
        <v>90312133002806</v>
      </c>
      <c r="C339" s="16" t="s">
        <v>1698</v>
      </c>
      <c r="D339" s="16" t="s">
        <v>11</v>
      </c>
      <c r="E339" s="16" t="s">
        <v>8</v>
      </c>
      <c r="F339" s="21" t="s">
        <v>1386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25">
      <c r="A340" s="16" t="s">
        <v>278</v>
      </c>
      <c r="B340" s="2">
        <v>90312133001915</v>
      </c>
      <c r="C340" s="16" t="s">
        <v>1698</v>
      </c>
      <c r="D340" s="16" t="s">
        <v>11</v>
      </c>
      <c r="E340" s="16" t="s">
        <v>8</v>
      </c>
      <c r="F340" s="21" t="s">
        <v>1386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25">
      <c r="A341" s="16" t="s">
        <v>278</v>
      </c>
      <c r="B341" s="2">
        <v>90312133002563</v>
      </c>
      <c r="C341" s="16" t="s">
        <v>1698</v>
      </c>
      <c r="D341" s="16" t="s">
        <v>11</v>
      </c>
      <c r="E341" s="16" t="s">
        <v>8</v>
      </c>
      <c r="F341" s="21" t="s">
        <v>1386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25">
      <c r="A342" s="16" t="s">
        <v>1699</v>
      </c>
      <c r="B342" s="2">
        <v>24301969000160</v>
      </c>
      <c r="C342" s="16" t="s">
        <v>1700</v>
      </c>
      <c r="D342" s="16" t="s">
        <v>11</v>
      </c>
      <c r="E342" s="16" t="s">
        <v>8</v>
      </c>
      <c r="F342" s="21" t="s">
        <v>1386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25">
      <c r="A343" s="16" t="s">
        <v>1010</v>
      </c>
      <c r="B343" s="2">
        <v>444930000487</v>
      </c>
      <c r="C343" s="16" t="s">
        <v>1701</v>
      </c>
      <c r="D343" s="16" t="s">
        <v>11</v>
      </c>
      <c r="E343" s="16" t="s">
        <v>8</v>
      </c>
      <c r="F343" s="21" t="s">
        <v>1386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25">
      <c r="A344" s="16" t="s">
        <v>1702</v>
      </c>
      <c r="B344" s="2">
        <v>31275238000153</v>
      </c>
      <c r="C344" s="16" t="s">
        <v>1703</v>
      </c>
      <c r="D344" s="16" t="s">
        <v>11</v>
      </c>
      <c r="E344" s="16" t="s">
        <v>8</v>
      </c>
      <c r="F344" s="21" t="s">
        <v>1386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25">
      <c r="A345" s="16" t="s">
        <v>160</v>
      </c>
      <c r="B345" s="2">
        <v>92849264000132</v>
      </c>
      <c r="C345" s="16" t="s">
        <v>1704</v>
      </c>
      <c r="D345" s="16" t="s">
        <v>11</v>
      </c>
      <c r="E345" s="16" t="s">
        <v>8</v>
      </c>
      <c r="F345" s="21" t="s">
        <v>1386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25">
      <c r="A346" s="16" t="s">
        <v>1705</v>
      </c>
      <c r="B346" s="2">
        <v>25424804000149</v>
      </c>
      <c r="C346" s="16" t="s">
        <v>1706</v>
      </c>
      <c r="D346" s="16" t="s">
        <v>11</v>
      </c>
      <c r="E346" s="16" t="s">
        <v>18</v>
      </c>
      <c r="F346" s="21" t="s">
        <v>1707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25">
      <c r="A347" s="16" t="s">
        <v>1708</v>
      </c>
      <c r="B347" s="2">
        <v>4038697000140</v>
      </c>
      <c r="C347" s="16" t="s">
        <v>1709</v>
      </c>
      <c r="D347" s="16" t="s">
        <v>11</v>
      </c>
      <c r="E347" s="16" t="s">
        <v>8</v>
      </c>
      <c r="F347" s="21" t="s">
        <v>1386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25">
      <c r="A348" s="16" t="s">
        <v>1294</v>
      </c>
      <c r="B348" s="2">
        <v>13801502000163</v>
      </c>
      <c r="C348" s="16" t="s">
        <v>1710</v>
      </c>
      <c r="D348" s="16" t="s">
        <v>11</v>
      </c>
      <c r="E348" s="16" t="s">
        <v>8</v>
      </c>
      <c r="F348" s="21" t="s">
        <v>1386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25">
      <c r="A349" s="16" t="s">
        <v>1711</v>
      </c>
      <c r="B349" s="2">
        <v>45914021000150</v>
      </c>
      <c r="C349" s="16" t="s">
        <v>1712</v>
      </c>
      <c r="D349" s="16" t="s">
        <v>11</v>
      </c>
      <c r="E349" s="16" t="s">
        <v>8</v>
      </c>
      <c r="F349" s="21" t="s">
        <v>1386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25">
      <c r="A350" s="16" t="s">
        <v>1713</v>
      </c>
      <c r="B350" s="2">
        <v>48862018000129</v>
      </c>
      <c r="C350" s="16" t="s">
        <v>1714</v>
      </c>
      <c r="D350" s="16" t="s">
        <v>11</v>
      </c>
      <c r="E350" s="16" t="s">
        <v>8</v>
      </c>
      <c r="F350" s="21" t="s">
        <v>1386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25">
      <c r="A351" s="16" t="s">
        <v>1715</v>
      </c>
      <c r="B351" s="2">
        <v>36937669000151</v>
      </c>
      <c r="C351" s="16" t="s">
        <v>1716</v>
      </c>
      <c r="D351" s="16" t="s">
        <v>11</v>
      </c>
      <c r="E351" s="16" t="s">
        <v>8</v>
      </c>
      <c r="F351" s="21" t="s">
        <v>1386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25">
      <c r="A352" s="16" t="s">
        <v>1717</v>
      </c>
      <c r="B352" s="2">
        <v>90157975000110</v>
      </c>
      <c r="C352" s="16" t="s">
        <v>1718</v>
      </c>
      <c r="D352" s="16" t="s">
        <v>11</v>
      </c>
      <c r="E352" s="16" t="s">
        <v>18</v>
      </c>
      <c r="F352" s="21" t="s">
        <v>1386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25">
      <c r="A353" s="16" t="s">
        <v>1719</v>
      </c>
      <c r="B353" s="2">
        <v>28411717000145</v>
      </c>
      <c r="C353" s="16" t="s">
        <v>1720</v>
      </c>
      <c r="D353" s="16" t="s">
        <v>11</v>
      </c>
      <c r="E353" s="16" t="s">
        <v>1269</v>
      </c>
      <c r="F353" s="21" t="s">
        <v>1386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25">
      <c r="A354" s="16" t="s">
        <v>1721</v>
      </c>
      <c r="B354" s="2">
        <v>17355949000107</v>
      </c>
      <c r="C354" s="16" t="s">
        <v>1722</v>
      </c>
      <c r="D354" s="16" t="s">
        <v>11</v>
      </c>
      <c r="E354" s="16" t="s">
        <v>1269</v>
      </c>
      <c r="F354" s="21" t="s">
        <v>1386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25">
      <c r="A355" s="16" t="s">
        <v>1267</v>
      </c>
      <c r="B355" s="2">
        <v>3780363000185</v>
      </c>
      <c r="C355" s="16" t="s">
        <v>1723</v>
      </c>
      <c r="D355" s="16" t="s">
        <v>11</v>
      </c>
      <c r="E355" s="16" t="s">
        <v>1269</v>
      </c>
      <c r="F355" s="21" t="s">
        <v>1386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25">
      <c r="A356" s="16" t="s">
        <v>1500</v>
      </c>
      <c r="B356" s="2">
        <v>26893767000261</v>
      </c>
      <c r="C356" s="16" t="s">
        <v>1724</v>
      </c>
      <c r="D356" s="16" t="s">
        <v>11</v>
      </c>
      <c r="E356" s="16" t="s">
        <v>8</v>
      </c>
      <c r="F356" s="21" t="s">
        <v>1386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25">
      <c r="A357" s="16" t="s">
        <v>1725</v>
      </c>
      <c r="B357" s="2">
        <v>94231263000155</v>
      </c>
      <c r="C357" s="16" t="s">
        <v>1726</v>
      </c>
      <c r="D357" s="16" t="s">
        <v>11</v>
      </c>
      <c r="E357" s="16" t="s">
        <v>8</v>
      </c>
      <c r="F357" s="21" t="s">
        <v>1386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25">
      <c r="A358" s="16" t="s">
        <v>926</v>
      </c>
      <c r="B358" s="2">
        <v>776574163535</v>
      </c>
      <c r="C358" s="16" t="s">
        <v>1727</v>
      </c>
      <c r="D358" s="16" t="s">
        <v>11</v>
      </c>
      <c r="E358" s="16" t="s">
        <v>8</v>
      </c>
      <c r="F358" s="21" t="s">
        <v>1386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25">
      <c r="A359" s="16" t="s">
        <v>926</v>
      </c>
      <c r="B359" s="2">
        <v>776574161753</v>
      </c>
      <c r="C359" s="16" t="s">
        <v>1727</v>
      </c>
      <c r="D359" s="16" t="s">
        <v>11</v>
      </c>
      <c r="E359" s="16" t="s">
        <v>8</v>
      </c>
      <c r="F359" s="21" t="s">
        <v>1386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25">
      <c r="A360" s="16" t="s">
        <v>926</v>
      </c>
      <c r="B360" s="2">
        <v>776574161915</v>
      </c>
      <c r="C360" s="16" t="s">
        <v>1727</v>
      </c>
      <c r="D360" s="16" t="s">
        <v>11</v>
      </c>
      <c r="E360" s="16" t="s">
        <v>8</v>
      </c>
      <c r="F360" s="21" t="s">
        <v>1386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25">
      <c r="A361" s="16" t="s">
        <v>926</v>
      </c>
      <c r="B361" s="2">
        <v>776574161320</v>
      </c>
      <c r="C361" s="16" t="s">
        <v>1727</v>
      </c>
      <c r="D361" s="16" t="s">
        <v>11</v>
      </c>
      <c r="E361" s="16" t="s">
        <v>8</v>
      </c>
      <c r="F361" s="21" t="s">
        <v>1386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25">
      <c r="A362" s="16" t="s">
        <v>926</v>
      </c>
      <c r="B362" s="2">
        <v>776574163454</v>
      </c>
      <c r="C362" s="16" t="s">
        <v>1727</v>
      </c>
      <c r="D362" s="16" t="s">
        <v>11</v>
      </c>
      <c r="E362" s="16" t="s">
        <v>8</v>
      </c>
      <c r="F362" s="21" t="s">
        <v>1386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25">
      <c r="A363" s="16" t="s">
        <v>926</v>
      </c>
      <c r="B363" s="2">
        <v>776574010976</v>
      </c>
      <c r="C363" s="16" t="s">
        <v>1727</v>
      </c>
      <c r="D363" s="16" t="s">
        <v>11</v>
      </c>
      <c r="E363" s="16" t="s">
        <v>8</v>
      </c>
      <c r="F363" s="21" t="s">
        <v>1386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25">
      <c r="A364" s="16" t="s">
        <v>926</v>
      </c>
      <c r="B364" s="2">
        <v>776574175541</v>
      </c>
      <c r="C364" s="16" t="s">
        <v>1727</v>
      </c>
      <c r="D364" s="16" t="s">
        <v>11</v>
      </c>
      <c r="E364" s="16" t="s">
        <v>8</v>
      </c>
      <c r="F364" s="21" t="s">
        <v>1386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25">
      <c r="A365" s="16" t="s">
        <v>926</v>
      </c>
      <c r="B365" s="2">
        <v>776574163373</v>
      </c>
      <c r="C365" s="16" t="s">
        <v>1727</v>
      </c>
      <c r="D365" s="16" t="s">
        <v>11</v>
      </c>
      <c r="E365" s="16" t="s">
        <v>8</v>
      </c>
      <c r="F365" s="21" t="s">
        <v>1386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25">
      <c r="A366" s="16" t="s">
        <v>926</v>
      </c>
      <c r="B366" s="2">
        <v>776574162482</v>
      </c>
      <c r="C366" s="16" t="s">
        <v>1727</v>
      </c>
      <c r="D366" s="16" t="s">
        <v>11</v>
      </c>
      <c r="E366" s="16" t="s">
        <v>8</v>
      </c>
      <c r="F366" s="21" t="s">
        <v>1386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25">
      <c r="A367" s="16" t="s">
        <v>926</v>
      </c>
      <c r="B367" s="2">
        <v>776574019175</v>
      </c>
      <c r="C367" s="16" t="s">
        <v>1727</v>
      </c>
      <c r="D367" s="16" t="s">
        <v>11</v>
      </c>
      <c r="E367" s="16" t="s">
        <v>8</v>
      </c>
      <c r="F367" s="21" t="s">
        <v>1386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25">
      <c r="A368" s="16" t="s">
        <v>926</v>
      </c>
      <c r="B368" s="2">
        <v>776574163292</v>
      </c>
      <c r="C368" s="16" t="s">
        <v>1727</v>
      </c>
      <c r="D368" s="16" t="s">
        <v>11</v>
      </c>
      <c r="E368" s="16" t="s">
        <v>8</v>
      </c>
      <c r="F368" s="21" t="s">
        <v>1386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25">
      <c r="A369" s="16" t="s">
        <v>926</v>
      </c>
      <c r="B369" s="2">
        <v>776574178214</v>
      </c>
      <c r="C369" s="16" t="s">
        <v>1727</v>
      </c>
      <c r="D369" s="16" t="s">
        <v>11</v>
      </c>
      <c r="E369" s="16" t="s">
        <v>8</v>
      </c>
      <c r="F369" s="21" t="s">
        <v>1386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25">
      <c r="A370" s="16" t="s">
        <v>773</v>
      </c>
      <c r="B370" s="2">
        <v>24523887000160</v>
      </c>
      <c r="C370" s="16" t="s">
        <v>1728</v>
      </c>
      <c r="D370" s="16" t="s">
        <v>11</v>
      </c>
      <c r="E370" s="16" t="s">
        <v>8</v>
      </c>
      <c r="F370" s="21" t="s">
        <v>1386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25">
      <c r="A371" s="16" t="s">
        <v>342</v>
      </c>
      <c r="B371" s="2">
        <v>25306219000144</v>
      </c>
      <c r="C371" s="16" t="s">
        <v>1729</v>
      </c>
      <c r="D371" s="16" t="s">
        <v>11</v>
      </c>
      <c r="E371" s="16" t="s">
        <v>8</v>
      </c>
      <c r="F371" s="21" t="s">
        <v>1386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25">
      <c r="A372" s="16" t="s">
        <v>633</v>
      </c>
      <c r="B372" s="2">
        <v>40298312000148</v>
      </c>
      <c r="C372" s="16" t="s">
        <v>1730</v>
      </c>
      <c r="D372" s="16" t="s">
        <v>11</v>
      </c>
      <c r="E372" s="16" t="s">
        <v>8</v>
      </c>
      <c r="F372" s="21" t="s">
        <v>1386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25">
      <c r="A373" s="16" t="s">
        <v>1731</v>
      </c>
      <c r="B373" s="2">
        <v>17379146000192</v>
      </c>
      <c r="C373" s="16" t="s">
        <v>1732</v>
      </c>
      <c r="D373" s="16" t="s">
        <v>11</v>
      </c>
      <c r="E373" s="16" t="s">
        <v>8</v>
      </c>
      <c r="F373" s="21" t="s">
        <v>1386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25">
      <c r="A374" s="16" t="s">
        <v>348</v>
      </c>
      <c r="B374" s="2">
        <v>34773869000271</v>
      </c>
      <c r="C374" s="16" t="s">
        <v>1733</v>
      </c>
      <c r="D374" s="16" t="s">
        <v>11</v>
      </c>
      <c r="E374" s="16" t="s">
        <v>8</v>
      </c>
      <c r="F374" s="21" t="s">
        <v>1386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25">
      <c r="A375" s="16" t="s">
        <v>1734</v>
      </c>
      <c r="B375" s="2">
        <v>94738226000138</v>
      </c>
      <c r="C375" s="16" t="s">
        <v>1735</v>
      </c>
      <c r="D375" s="16" t="s">
        <v>11</v>
      </c>
      <c r="E375" s="16" t="s">
        <v>18</v>
      </c>
      <c r="F375" s="21" t="s">
        <v>1386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25">
      <c r="A376" s="16" t="s">
        <v>232</v>
      </c>
      <c r="B376" s="2">
        <v>5964784000353</v>
      </c>
      <c r="C376" s="16" t="s">
        <v>1736</v>
      </c>
      <c r="D376" s="16" t="s">
        <v>11</v>
      </c>
      <c r="E376" s="16" t="s">
        <v>1251</v>
      </c>
      <c r="F376" s="21" t="s">
        <v>1386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25">
      <c r="A377" s="16" t="s">
        <v>37</v>
      </c>
      <c r="B377" s="2">
        <v>11009077000149</v>
      </c>
      <c r="C377" s="16" t="s">
        <v>1737</v>
      </c>
      <c r="D377" s="16" t="s">
        <v>11</v>
      </c>
      <c r="E377" s="16" t="s">
        <v>8</v>
      </c>
      <c r="F377" s="21" t="s">
        <v>1386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25">
      <c r="A378" s="16" t="s">
        <v>1738</v>
      </c>
      <c r="B378" s="2">
        <v>50021049000107</v>
      </c>
      <c r="C378" s="16" t="s">
        <v>1739</v>
      </c>
      <c r="D378" s="16" t="s">
        <v>11</v>
      </c>
      <c r="E378" s="16" t="s">
        <v>8</v>
      </c>
      <c r="F378" s="21" t="s">
        <v>1386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25">
      <c r="A379" s="16" t="s">
        <v>1740</v>
      </c>
      <c r="B379" s="2">
        <v>27481741000198</v>
      </c>
      <c r="C379" s="16" t="s">
        <v>1741</v>
      </c>
      <c r="D379" s="16" t="s">
        <v>11</v>
      </c>
      <c r="E379" s="16" t="s">
        <v>8</v>
      </c>
      <c r="F379" s="21" t="s">
        <v>1386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25">
      <c r="A380" s="16" t="s">
        <v>1742</v>
      </c>
      <c r="B380" s="2">
        <v>8613254002998</v>
      </c>
      <c r="C380" s="16" t="s">
        <v>1743</v>
      </c>
      <c r="D380" s="16" t="s">
        <v>11</v>
      </c>
      <c r="E380" s="16" t="s">
        <v>8</v>
      </c>
      <c r="F380" s="21" t="s">
        <v>1386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25">
      <c r="A381" s="16" t="s">
        <v>1744</v>
      </c>
      <c r="B381" s="2">
        <v>2721404000108</v>
      </c>
      <c r="C381" s="16" t="s">
        <v>1745</v>
      </c>
      <c r="D381" s="16" t="s">
        <v>11</v>
      </c>
      <c r="E381" s="16" t="s">
        <v>8</v>
      </c>
      <c r="F381" s="21" t="s">
        <v>1386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25">
      <c r="A382" s="16" t="s">
        <v>1203</v>
      </c>
      <c r="B382" s="2">
        <v>94568607000116</v>
      </c>
      <c r="C382" s="16" t="s">
        <v>1746</v>
      </c>
      <c r="D382" s="16" t="s">
        <v>11</v>
      </c>
      <c r="E382" s="16" t="s">
        <v>8</v>
      </c>
      <c r="F382" s="21" t="s">
        <v>1386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25">
      <c r="A383" s="16" t="s">
        <v>181</v>
      </c>
      <c r="B383" s="2">
        <v>89237911009440</v>
      </c>
      <c r="C383" s="16" t="s">
        <v>1747</v>
      </c>
      <c r="D383" s="16" t="s">
        <v>11</v>
      </c>
      <c r="E383" s="16" t="s">
        <v>8</v>
      </c>
      <c r="F383" s="21" t="s">
        <v>1386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25">
      <c r="A384" s="16" t="s">
        <v>181</v>
      </c>
      <c r="B384" s="2">
        <v>89237911002780</v>
      </c>
      <c r="C384" s="16" t="s">
        <v>1747</v>
      </c>
      <c r="D384" s="16" t="s">
        <v>11</v>
      </c>
      <c r="E384" s="16" t="s">
        <v>8</v>
      </c>
      <c r="F384" s="21" t="s">
        <v>1386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25">
      <c r="A385" s="16" t="s">
        <v>181</v>
      </c>
      <c r="B385" s="2">
        <v>89237911017973</v>
      </c>
      <c r="C385" s="16" t="s">
        <v>1747</v>
      </c>
      <c r="D385" s="16" t="s">
        <v>11</v>
      </c>
      <c r="E385" s="16" t="s">
        <v>8</v>
      </c>
      <c r="F385" s="21" t="s">
        <v>1386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25">
      <c r="A386" s="16" t="s">
        <v>181</v>
      </c>
      <c r="B386" s="2">
        <v>89237911030309</v>
      </c>
      <c r="C386" s="16" t="s">
        <v>1747</v>
      </c>
      <c r="D386" s="16" t="s">
        <v>11</v>
      </c>
      <c r="E386" s="16" t="s">
        <v>8</v>
      </c>
      <c r="F386" s="21" t="s">
        <v>1386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25">
      <c r="A387" s="16" t="s">
        <v>181</v>
      </c>
      <c r="B387" s="2">
        <v>89237911007153</v>
      </c>
      <c r="C387" s="16" t="s">
        <v>1747</v>
      </c>
      <c r="D387" s="16" t="s">
        <v>11</v>
      </c>
      <c r="E387" s="16" t="s">
        <v>8</v>
      </c>
      <c r="F387" s="21" t="s">
        <v>1386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25">
      <c r="A388" s="16" t="s">
        <v>181</v>
      </c>
      <c r="B388" s="2">
        <v>89237911026700</v>
      </c>
      <c r="C388" s="16" t="s">
        <v>1747</v>
      </c>
      <c r="D388" s="16" t="s">
        <v>11</v>
      </c>
      <c r="E388" s="16" t="s">
        <v>8</v>
      </c>
      <c r="F388" s="21" t="s">
        <v>1386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25">
      <c r="A389" s="16" t="s">
        <v>181</v>
      </c>
      <c r="B389" s="2">
        <v>89237911015253</v>
      </c>
      <c r="C389" s="16" t="s">
        <v>1747</v>
      </c>
      <c r="D389" s="16" t="s">
        <v>11</v>
      </c>
      <c r="E389" s="16" t="s">
        <v>8</v>
      </c>
      <c r="F389" s="21" t="s">
        <v>1386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25">
      <c r="A390" s="16" t="s">
        <v>181</v>
      </c>
      <c r="B390" s="2">
        <v>89237911006858</v>
      </c>
      <c r="C390" s="16" t="s">
        <v>1747</v>
      </c>
      <c r="D390" s="16" t="s">
        <v>11</v>
      </c>
      <c r="E390" s="16" t="s">
        <v>8</v>
      </c>
      <c r="F390" s="21" t="s">
        <v>1386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25">
      <c r="A391" s="16" t="s">
        <v>181</v>
      </c>
      <c r="B391" s="2">
        <v>89237911010456</v>
      </c>
      <c r="C391" s="16" t="s">
        <v>1747</v>
      </c>
      <c r="D391" s="16" t="s">
        <v>11</v>
      </c>
      <c r="E391" s="16" t="s">
        <v>8</v>
      </c>
      <c r="F391" s="21" t="s">
        <v>1386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25">
      <c r="A392" s="16" t="s">
        <v>181</v>
      </c>
      <c r="B392" s="2">
        <v>89237911008559</v>
      </c>
      <c r="C392" s="16" t="s">
        <v>1747</v>
      </c>
      <c r="D392" s="16" t="s">
        <v>11</v>
      </c>
      <c r="E392" s="16" t="s">
        <v>8</v>
      </c>
      <c r="F392" s="21" t="s">
        <v>1386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25">
      <c r="A393" s="16" t="s">
        <v>763</v>
      </c>
      <c r="B393" s="2">
        <v>4918617000141</v>
      </c>
      <c r="C393" s="16" t="s">
        <v>1748</v>
      </c>
      <c r="D393" s="16" t="s">
        <v>11</v>
      </c>
      <c r="E393" s="16" t="s">
        <v>18</v>
      </c>
      <c r="F393" s="21" t="s">
        <v>1386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25">
      <c r="A394" s="16" t="s">
        <v>1749</v>
      </c>
      <c r="B394" s="2">
        <v>89268395000111</v>
      </c>
      <c r="C394" s="16" t="s">
        <v>1750</v>
      </c>
      <c r="D394" s="16" t="s">
        <v>11</v>
      </c>
      <c r="E394" s="16" t="s">
        <v>18</v>
      </c>
      <c r="F394" s="21" t="s">
        <v>1386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25">
      <c r="A395" s="16" t="s">
        <v>1308</v>
      </c>
      <c r="B395" s="2">
        <v>46517487000185</v>
      </c>
      <c r="C395" s="16" t="s">
        <v>1751</v>
      </c>
      <c r="D395" s="16" t="s">
        <v>11</v>
      </c>
      <c r="E395" s="16" t="s">
        <v>8</v>
      </c>
      <c r="F395" s="21" t="s">
        <v>1386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25">
      <c r="A396" s="16" t="s">
        <v>226</v>
      </c>
      <c r="B396" s="2">
        <v>29129338000120</v>
      </c>
      <c r="C396" s="16" t="s">
        <v>1752</v>
      </c>
      <c r="D396" s="16" t="s">
        <v>11</v>
      </c>
      <c r="E396" s="16" t="s">
        <v>8</v>
      </c>
      <c r="F396" s="21" t="s">
        <v>1386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25">
      <c r="A397" s="16" t="s">
        <v>1753</v>
      </c>
      <c r="B397" s="2">
        <v>38167057000152</v>
      </c>
      <c r="C397" s="16" t="s">
        <v>1754</v>
      </c>
      <c r="D397" s="16" t="s">
        <v>11</v>
      </c>
      <c r="E397" s="16" t="s">
        <v>18</v>
      </c>
      <c r="F397" s="21" t="s">
        <v>1386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25">
      <c r="A398" s="16" t="s">
        <v>1755</v>
      </c>
      <c r="B398" s="2">
        <v>28581753000157</v>
      </c>
      <c r="C398" s="16" t="s">
        <v>1756</v>
      </c>
      <c r="D398" s="16" t="s">
        <v>11</v>
      </c>
      <c r="E398" s="16" t="s">
        <v>18</v>
      </c>
      <c r="F398" s="21" t="s">
        <v>1386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25">
      <c r="A399" s="16" t="s">
        <v>870</v>
      </c>
      <c r="B399" s="2">
        <v>94290483000150</v>
      </c>
      <c r="C399" s="16" t="s">
        <v>1757</v>
      </c>
      <c r="D399" s="16" t="s">
        <v>11</v>
      </c>
      <c r="E399" s="16" t="s">
        <v>18</v>
      </c>
      <c r="F399" s="21" t="s">
        <v>1386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25">
      <c r="A400" s="16" t="s">
        <v>1758</v>
      </c>
      <c r="B400" s="2">
        <v>22783520000150</v>
      </c>
      <c r="C400" s="16" t="s">
        <v>1759</v>
      </c>
      <c r="D400" s="16" t="s">
        <v>11</v>
      </c>
      <c r="E400" s="16" t="s">
        <v>18</v>
      </c>
      <c r="F400" s="21" t="s">
        <v>1386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25">
      <c r="A401" s="16" t="s">
        <v>1354</v>
      </c>
      <c r="B401" s="2">
        <v>19435152000145</v>
      </c>
      <c r="C401" s="16" t="s">
        <v>1760</v>
      </c>
      <c r="D401" s="16" t="s">
        <v>11</v>
      </c>
      <c r="E401" s="16" t="s">
        <v>18</v>
      </c>
      <c r="F401" s="21" t="s">
        <v>1386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25">
      <c r="A402" s="16" t="s">
        <v>1761</v>
      </c>
      <c r="B402" s="2">
        <v>6121357000104</v>
      </c>
      <c r="C402" s="16" t="s">
        <v>1762</v>
      </c>
      <c r="D402" s="16" t="s">
        <v>11</v>
      </c>
      <c r="E402" s="16" t="s">
        <v>18</v>
      </c>
      <c r="F402" s="21" t="s">
        <v>1386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25">
      <c r="A403" s="16" t="s">
        <v>1763</v>
      </c>
      <c r="B403" s="2">
        <v>48047765001851</v>
      </c>
      <c r="C403" s="16" t="s">
        <v>1764</v>
      </c>
      <c r="D403" s="16" t="s">
        <v>11</v>
      </c>
      <c r="E403" s="16" t="s">
        <v>8</v>
      </c>
      <c r="F403" s="21" t="s">
        <v>1386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25">
      <c r="A404" s="16" t="s">
        <v>1765</v>
      </c>
      <c r="B404" s="2">
        <v>39676354000196</v>
      </c>
      <c r="C404" s="16" t="s">
        <v>1766</v>
      </c>
      <c r="D404" s="16" t="s">
        <v>11</v>
      </c>
      <c r="E404" s="16" t="s">
        <v>18</v>
      </c>
      <c r="F404" s="21" t="s">
        <v>1386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25">
      <c r="A405" s="16" t="s">
        <v>1767</v>
      </c>
      <c r="B405" s="2">
        <v>33534067000750</v>
      </c>
      <c r="C405" s="16" t="s">
        <v>1768</v>
      </c>
      <c r="D405" s="16" t="s">
        <v>11</v>
      </c>
      <c r="E405" s="16" t="s">
        <v>8</v>
      </c>
      <c r="F405" s="21" t="s">
        <v>1386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25">
      <c r="A406" s="16" t="s">
        <v>1769</v>
      </c>
      <c r="B406" s="2">
        <v>30088971000104</v>
      </c>
      <c r="C406" s="16" t="s">
        <v>1770</v>
      </c>
      <c r="D406" s="16" t="s">
        <v>11</v>
      </c>
      <c r="E406" s="16" t="s">
        <v>18</v>
      </c>
      <c r="F406" s="21" t="s">
        <v>1386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25">
      <c r="A407" s="16" t="s">
        <v>1771</v>
      </c>
      <c r="B407" s="2">
        <v>26970989000400</v>
      </c>
      <c r="C407" s="16" t="s">
        <v>1772</v>
      </c>
      <c r="D407" s="16" t="s">
        <v>11</v>
      </c>
      <c r="E407" s="16" t="s">
        <v>8</v>
      </c>
      <c r="F407" s="21" t="s">
        <v>1386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25">
      <c r="A408" s="16" t="s">
        <v>1238</v>
      </c>
      <c r="B408" s="2">
        <v>18328118005330</v>
      </c>
      <c r="C408" s="16" t="s">
        <v>1773</v>
      </c>
      <c r="D408" s="16" t="s">
        <v>11</v>
      </c>
      <c r="E408" s="16" t="s">
        <v>8</v>
      </c>
      <c r="F408" s="21" t="s">
        <v>1386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25">
      <c r="A409" s="16" t="s">
        <v>1238</v>
      </c>
      <c r="B409" s="2">
        <v>18328118008274</v>
      </c>
      <c r="C409" s="16" t="s">
        <v>1773</v>
      </c>
      <c r="D409" s="16" t="s">
        <v>11</v>
      </c>
      <c r="E409" s="16" t="s">
        <v>8</v>
      </c>
      <c r="F409" s="21" t="s">
        <v>1386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25">
      <c r="A410" s="16" t="s">
        <v>1238</v>
      </c>
      <c r="B410" s="2">
        <v>18328118000109</v>
      </c>
      <c r="C410" s="16" t="s">
        <v>1773</v>
      </c>
      <c r="D410" s="16" t="s">
        <v>11</v>
      </c>
      <c r="E410" s="16" t="s">
        <v>8</v>
      </c>
      <c r="F410" s="21" t="s">
        <v>1386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25">
      <c r="A411" s="16" t="s">
        <v>1238</v>
      </c>
      <c r="B411" s="2">
        <v>18328118005925</v>
      </c>
      <c r="C411" s="16" t="s">
        <v>1773</v>
      </c>
      <c r="D411" s="16" t="s">
        <v>11</v>
      </c>
      <c r="E411" s="16" t="s">
        <v>8</v>
      </c>
      <c r="F411" s="21" t="s">
        <v>1386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25">
      <c r="A412" s="16" t="s">
        <v>1238</v>
      </c>
      <c r="B412" s="2">
        <v>18328118011496</v>
      </c>
      <c r="C412" s="16" t="s">
        <v>1773</v>
      </c>
      <c r="D412" s="16" t="s">
        <v>11</v>
      </c>
      <c r="E412" s="16" t="s">
        <v>8</v>
      </c>
      <c r="F412" s="21" t="s">
        <v>1386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25">
      <c r="A413" s="16" t="s">
        <v>1238</v>
      </c>
      <c r="B413" s="2">
        <v>18328118021610</v>
      </c>
      <c r="C413" s="16" t="s">
        <v>1773</v>
      </c>
      <c r="D413" s="16" t="s">
        <v>11</v>
      </c>
      <c r="E413" s="16" t="s">
        <v>8</v>
      </c>
      <c r="F413" s="21" t="s">
        <v>1386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25">
      <c r="A414" s="16" t="s">
        <v>939</v>
      </c>
      <c r="B414" s="2">
        <v>43708379008348</v>
      </c>
      <c r="C414" s="16" t="s">
        <v>1774</v>
      </c>
      <c r="D414" s="16" t="s">
        <v>11</v>
      </c>
      <c r="E414" s="16" t="s">
        <v>8</v>
      </c>
      <c r="F414" s="21" t="s">
        <v>1386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25">
      <c r="A415" s="16" t="s">
        <v>939</v>
      </c>
      <c r="B415" s="2">
        <v>43708379005675</v>
      </c>
      <c r="C415" s="16" t="s">
        <v>1774</v>
      </c>
      <c r="D415" s="16" t="s">
        <v>11</v>
      </c>
      <c r="E415" s="16" t="s">
        <v>8</v>
      </c>
      <c r="F415" s="21" t="s">
        <v>1386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25">
      <c r="A416" s="16" t="s">
        <v>625</v>
      </c>
      <c r="B416" s="2">
        <v>19836211000863</v>
      </c>
      <c r="C416" s="16" t="s">
        <v>1775</v>
      </c>
      <c r="D416" s="16" t="s">
        <v>11</v>
      </c>
      <c r="E416" s="16" t="s">
        <v>8</v>
      </c>
      <c r="F416" s="21" t="s">
        <v>1386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25">
      <c r="A417" s="16" t="s">
        <v>1776</v>
      </c>
      <c r="B417" s="2">
        <v>37611234000428</v>
      </c>
      <c r="C417" s="16" t="s">
        <v>1777</v>
      </c>
      <c r="D417" s="16" t="s">
        <v>11</v>
      </c>
      <c r="E417" s="16" t="s">
        <v>8</v>
      </c>
      <c r="F417" s="21" t="s">
        <v>1386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25">
      <c r="A418" s="16" t="s">
        <v>1778</v>
      </c>
      <c r="B418" s="2">
        <v>46089244000193</v>
      </c>
      <c r="C418" s="16" t="s">
        <v>1779</v>
      </c>
      <c r="D418" s="16" t="s">
        <v>11</v>
      </c>
      <c r="E418" s="16" t="s">
        <v>8</v>
      </c>
      <c r="F418" s="21" t="s">
        <v>1386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25">
      <c r="A419" s="16" t="s">
        <v>1780</v>
      </c>
      <c r="B419" s="2">
        <v>47612500000229</v>
      </c>
      <c r="C419" s="16" t="s">
        <v>1781</v>
      </c>
      <c r="D419" s="16" t="s">
        <v>11</v>
      </c>
      <c r="E419" s="16" t="s">
        <v>8</v>
      </c>
      <c r="F419" s="21" t="s">
        <v>1386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25">
      <c r="A420" s="16" t="s">
        <v>1782</v>
      </c>
      <c r="B420" s="2">
        <v>50233143000111</v>
      </c>
      <c r="C420" s="16" t="s">
        <v>1783</v>
      </c>
      <c r="D420" s="16" t="s">
        <v>11</v>
      </c>
      <c r="E420" s="16" t="s">
        <v>18</v>
      </c>
      <c r="F420" s="21" t="s">
        <v>1386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25">
      <c r="A421" s="16" t="s">
        <v>1248</v>
      </c>
      <c r="B421" s="2">
        <v>24276833006189</v>
      </c>
      <c r="C421" s="16" t="s">
        <v>1784</v>
      </c>
      <c r="D421" s="16" t="s">
        <v>11</v>
      </c>
      <c r="E421" s="16" t="s">
        <v>8</v>
      </c>
      <c r="F421" s="21" t="s">
        <v>1386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25">
      <c r="A422" s="16" t="s">
        <v>1248</v>
      </c>
      <c r="B422" s="2">
        <v>24276833003830</v>
      </c>
      <c r="C422" s="16" t="s">
        <v>1784</v>
      </c>
      <c r="D422" s="16" t="s">
        <v>11</v>
      </c>
      <c r="E422" s="16" t="s">
        <v>8</v>
      </c>
      <c r="F422" s="21" t="s">
        <v>1386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25">
      <c r="A423" s="16" t="s">
        <v>1785</v>
      </c>
      <c r="B423" s="2">
        <v>53966834005181</v>
      </c>
      <c r="C423" s="16" t="s">
        <v>1786</v>
      </c>
      <c r="D423" s="16" t="s">
        <v>11</v>
      </c>
      <c r="E423" s="16" t="s">
        <v>8</v>
      </c>
      <c r="F423" s="21" t="s">
        <v>1386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25">
      <c r="A424" s="16" t="s">
        <v>1787</v>
      </c>
      <c r="B424" s="2">
        <v>57621054002135</v>
      </c>
      <c r="C424" s="16" t="s">
        <v>1788</v>
      </c>
      <c r="D424" s="16" t="s">
        <v>11</v>
      </c>
      <c r="E424" s="16" t="s">
        <v>8</v>
      </c>
      <c r="F424" s="21" t="s">
        <v>1386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25">
      <c r="A425" s="16" t="s">
        <v>1352</v>
      </c>
      <c r="B425" s="2">
        <v>42739885000195</v>
      </c>
      <c r="C425" s="16" t="s">
        <v>1789</v>
      </c>
      <c r="D425" s="16" t="s">
        <v>11</v>
      </c>
      <c r="E425" s="16" t="s">
        <v>8</v>
      </c>
      <c r="F425" s="21" t="s">
        <v>1386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25">
      <c r="A426" s="16" t="s">
        <v>1790</v>
      </c>
      <c r="B426" s="2">
        <v>49741072000189</v>
      </c>
      <c r="C426" s="16" t="s">
        <v>1791</v>
      </c>
      <c r="D426" s="16" t="s">
        <v>11</v>
      </c>
      <c r="E426" s="16" t="s">
        <v>8</v>
      </c>
      <c r="F426" s="21" t="s">
        <v>1386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25">
      <c r="A427" s="16" t="s">
        <v>1371</v>
      </c>
      <c r="B427" s="2">
        <v>33041260126427</v>
      </c>
      <c r="C427" s="16" t="s">
        <v>1792</v>
      </c>
      <c r="D427" s="16" t="s">
        <v>11</v>
      </c>
      <c r="E427" s="16" t="s">
        <v>8</v>
      </c>
      <c r="F427" s="21" t="s">
        <v>1386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25">
      <c r="A428" s="16" t="s">
        <v>1371</v>
      </c>
      <c r="B428" s="2">
        <v>33041260039885</v>
      </c>
      <c r="C428" s="16" t="s">
        <v>1792</v>
      </c>
      <c r="D428" s="16" t="s">
        <v>11</v>
      </c>
      <c r="E428" s="16" t="s">
        <v>8</v>
      </c>
      <c r="F428" s="21" t="s">
        <v>1386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25">
      <c r="A429" s="16" t="s">
        <v>1371</v>
      </c>
      <c r="B429" s="2">
        <v>33041260022303</v>
      </c>
      <c r="C429" s="16" t="s">
        <v>1792</v>
      </c>
      <c r="D429" s="16" t="s">
        <v>11</v>
      </c>
      <c r="E429" s="16" t="s">
        <v>8</v>
      </c>
      <c r="F429" s="21" t="s">
        <v>1386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25">
      <c r="A430" s="16" t="s">
        <v>1371</v>
      </c>
      <c r="B430" s="2">
        <v>33041260039370</v>
      </c>
      <c r="C430" s="16" t="s">
        <v>1792</v>
      </c>
      <c r="D430" s="16" t="s">
        <v>11</v>
      </c>
      <c r="E430" s="16" t="s">
        <v>8</v>
      </c>
      <c r="F430" s="21" t="s">
        <v>1386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25">
      <c r="A431" s="16" t="s">
        <v>1371</v>
      </c>
      <c r="B431" s="2">
        <v>33041260170671</v>
      </c>
      <c r="C431" s="16" t="s">
        <v>1792</v>
      </c>
      <c r="D431" s="16" t="s">
        <v>11</v>
      </c>
      <c r="E431" s="16" t="s">
        <v>8</v>
      </c>
      <c r="F431" s="21" t="s">
        <v>1386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25">
      <c r="A432" s="16" t="s">
        <v>1371</v>
      </c>
      <c r="B432" s="2">
        <v>33041260034220</v>
      </c>
      <c r="C432" s="16" t="s">
        <v>1792</v>
      </c>
      <c r="D432" s="16" t="s">
        <v>11</v>
      </c>
      <c r="E432" s="16" t="s">
        <v>8</v>
      </c>
      <c r="F432" s="21" t="s">
        <v>1386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25">
      <c r="A433" s="16" t="s">
        <v>846</v>
      </c>
      <c r="B433" s="2">
        <v>92983147000167</v>
      </c>
      <c r="C433" s="16" t="s">
        <v>1793</v>
      </c>
      <c r="D433" s="16" t="s">
        <v>7</v>
      </c>
      <c r="E433" s="16" t="s">
        <v>1251</v>
      </c>
      <c r="F433" s="21" t="s">
        <v>1510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25">
      <c r="A434" s="16" t="s">
        <v>1794</v>
      </c>
      <c r="B434" s="2">
        <v>47908129000247</v>
      </c>
      <c r="C434" s="16" t="s">
        <v>1795</v>
      </c>
      <c r="D434" s="16" t="s">
        <v>11</v>
      </c>
      <c r="E434" s="16" t="s">
        <v>8</v>
      </c>
      <c r="F434" s="21" t="s">
        <v>1386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25">
      <c r="A435" s="16" t="s">
        <v>1796</v>
      </c>
      <c r="B435" s="2">
        <v>92666056000106</v>
      </c>
      <c r="C435" s="16" t="s">
        <v>1797</v>
      </c>
      <c r="D435" s="16" t="s">
        <v>11</v>
      </c>
      <c r="E435" s="16" t="s">
        <v>18</v>
      </c>
      <c r="F435" s="21" t="s">
        <v>1386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25">
      <c r="A436" s="16" t="s">
        <v>1798</v>
      </c>
      <c r="B436" s="2">
        <v>8537223000285</v>
      </c>
      <c r="C436" s="16" t="s">
        <v>1799</v>
      </c>
      <c r="D436" s="16" t="s">
        <v>11</v>
      </c>
      <c r="E436" s="16" t="s">
        <v>8</v>
      </c>
      <c r="F436" s="21" t="s">
        <v>1386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25">
      <c r="A437" s="16" t="s">
        <v>1705</v>
      </c>
      <c r="B437" s="2">
        <v>25424804000149</v>
      </c>
      <c r="C437" s="16" t="s">
        <v>1800</v>
      </c>
      <c r="D437" s="16" t="s">
        <v>11</v>
      </c>
      <c r="E437" s="16" t="s">
        <v>18</v>
      </c>
      <c r="F437" s="21" t="s">
        <v>1386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25">
      <c r="A438" s="16"/>
      <c r="B438" s="2"/>
      <c r="C438" s="16"/>
      <c r="D438" s="16"/>
      <c r="E438" s="16"/>
      <c r="F438" s="21"/>
      <c r="G438" s="14"/>
      <c r="H438" s="1" t="str">
        <f t="shared" si="12"/>
        <v/>
      </c>
      <c r="I438" s="1">
        <f t="shared" si="13"/>
        <v>0</v>
      </c>
    </row>
    <row r="439" spans="1:9" x14ac:dyDescent="0.25">
      <c r="A439" s="16"/>
      <c r="B439" s="2"/>
      <c r="C439" s="16"/>
      <c r="D439" s="16"/>
      <c r="E439" s="16"/>
      <c r="F439" s="21"/>
      <c r="G439" s="14"/>
      <c r="H439" s="1" t="str">
        <f t="shared" si="12"/>
        <v/>
      </c>
      <c r="I439" s="1">
        <f t="shared" si="13"/>
        <v>0</v>
      </c>
    </row>
    <row r="440" spans="1:9" x14ac:dyDescent="0.25">
      <c r="A440" s="16"/>
      <c r="B440" s="2"/>
      <c r="C440" s="16"/>
      <c r="D440" s="16"/>
      <c r="E440" s="16"/>
      <c r="F440" s="21"/>
      <c r="G440" s="14"/>
      <c r="H440" s="1" t="str">
        <f t="shared" si="12"/>
        <v/>
      </c>
      <c r="I440" s="1">
        <f t="shared" si="13"/>
        <v>0</v>
      </c>
    </row>
    <row r="441" spans="1:9" x14ac:dyDescent="0.25">
      <c r="A441" s="16"/>
      <c r="B441" s="2"/>
      <c r="C441" s="16"/>
      <c r="D441" s="16"/>
      <c r="E441" s="16"/>
      <c r="F441" s="21"/>
      <c r="G441" s="14"/>
      <c r="H441" s="1" t="str">
        <f t="shared" si="12"/>
        <v/>
      </c>
      <c r="I441" s="1">
        <f t="shared" si="13"/>
        <v>0</v>
      </c>
    </row>
    <row r="442" spans="1:9" x14ac:dyDescent="0.25">
      <c r="A442" s="16"/>
      <c r="B442" s="2"/>
      <c r="C442" s="16"/>
      <c r="D442" s="16"/>
      <c r="E442" s="16"/>
      <c r="F442" s="21"/>
      <c r="G442" s="14"/>
      <c r="H442" s="1" t="str">
        <f t="shared" si="12"/>
        <v/>
      </c>
      <c r="I442" s="1">
        <f t="shared" si="13"/>
        <v>0</v>
      </c>
    </row>
    <row r="443" spans="1:9" x14ac:dyDescent="0.25">
      <c r="A443" s="16"/>
      <c r="B443" s="2"/>
      <c r="C443" s="16"/>
      <c r="D443" s="16"/>
      <c r="E443" s="16"/>
      <c r="F443" s="21"/>
      <c r="G443" s="14"/>
      <c r="H443" s="1" t="str">
        <f t="shared" si="12"/>
        <v/>
      </c>
      <c r="I443" s="1">
        <f t="shared" si="13"/>
        <v>0</v>
      </c>
    </row>
    <row r="444" spans="1:9" x14ac:dyDescent="0.25">
      <c r="A444" s="16"/>
      <c r="B444" s="2"/>
      <c r="C444" s="16"/>
      <c r="D444" s="16"/>
      <c r="E444" s="16"/>
      <c r="F444" s="21"/>
      <c r="G444" s="14"/>
      <c r="H444" s="1" t="str">
        <f t="shared" si="12"/>
        <v/>
      </c>
      <c r="I444" s="1">
        <f t="shared" si="13"/>
        <v>0</v>
      </c>
    </row>
    <row r="445" spans="1:9" x14ac:dyDescent="0.25">
      <c r="A445" s="16"/>
      <c r="B445" s="2"/>
      <c r="C445" s="16"/>
      <c r="D445" s="16"/>
      <c r="E445" s="16"/>
      <c r="F445" s="21"/>
      <c r="G445" s="14"/>
      <c r="H445" s="1" t="str">
        <f t="shared" si="12"/>
        <v/>
      </c>
      <c r="I445" s="1">
        <f t="shared" si="13"/>
        <v>0</v>
      </c>
    </row>
    <row r="446" spans="1:9" x14ac:dyDescent="0.25">
      <c r="A446" s="16"/>
      <c r="B446" s="2"/>
      <c r="C446" s="16"/>
      <c r="D446" s="16"/>
      <c r="E446" s="16"/>
      <c r="F446" s="21"/>
      <c r="G446" s="14"/>
      <c r="H446" s="1" t="str">
        <f t="shared" si="12"/>
        <v/>
      </c>
      <c r="I446" s="1">
        <f t="shared" si="13"/>
        <v>0</v>
      </c>
    </row>
    <row r="447" spans="1:9" x14ac:dyDescent="0.25">
      <c r="A447" s="16"/>
      <c r="B447" s="2"/>
      <c r="C447" s="16"/>
      <c r="D447" s="16"/>
      <c r="E447" s="16"/>
      <c r="F447" s="21"/>
      <c r="G447" s="14"/>
      <c r="H447" s="1" t="str">
        <f t="shared" si="12"/>
        <v/>
      </c>
      <c r="I447" s="1">
        <f t="shared" si="13"/>
        <v>0</v>
      </c>
    </row>
    <row r="448" spans="1:9" x14ac:dyDescent="0.25">
      <c r="A448" s="16"/>
      <c r="B448" s="2"/>
      <c r="C448" s="16"/>
      <c r="D448" s="16"/>
      <c r="E448" s="16"/>
      <c r="F448" s="21"/>
      <c r="G448" s="14"/>
      <c r="H448" s="1" t="str">
        <f t="shared" si="12"/>
        <v/>
      </c>
      <c r="I448" s="1">
        <f t="shared" si="13"/>
        <v>0</v>
      </c>
    </row>
    <row r="449" spans="1:9" x14ac:dyDescent="0.25">
      <c r="A449" s="16"/>
      <c r="B449" s="2"/>
      <c r="C449" s="16"/>
      <c r="D449" s="16"/>
      <c r="E449" s="16"/>
      <c r="F449" s="21"/>
      <c r="G449" s="14"/>
      <c r="H449" s="1" t="str">
        <f t="shared" si="12"/>
        <v/>
      </c>
      <c r="I449" s="1">
        <f t="shared" si="13"/>
        <v>0</v>
      </c>
    </row>
    <row r="450" spans="1:9" x14ac:dyDescent="0.25">
      <c r="A450" s="16"/>
      <c r="B450" s="2"/>
      <c r="C450" s="16"/>
      <c r="D450" s="16"/>
      <c r="E450" s="16"/>
      <c r="F450" s="21"/>
      <c r="G450" s="14"/>
      <c r="H450" s="1" t="str">
        <f t="shared" ref="H450:H513" si="14">LEFT(B450,8)</f>
        <v/>
      </c>
      <c r="I450" s="1">
        <f t="shared" ref="I450:I513" si="15">C450</f>
        <v>0</v>
      </c>
    </row>
    <row r="451" spans="1:9" x14ac:dyDescent="0.25">
      <c r="A451" s="16"/>
      <c r="B451" s="2"/>
      <c r="C451" s="16"/>
      <c r="D451" s="16"/>
      <c r="E451" s="16"/>
      <c r="F451" s="21"/>
      <c r="G451" s="14"/>
      <c r="H451" s="1" t="str">
        <f t="shared" si="14"/>
        <v/>
      </c>
      <c r="I451" s="1">
        <f t="shared" si="15"/>
        <v>0</v>
      </c>
    </row>
    <row r="452" spans="1:9" x14ac:dyDescent="0.25">
      <c r="A452" s="16"/>
      <c r="B452" s="2"/>
      <c r="C452" s="16"/>
      <c r="D452" s="16"/>
      <c r="E452" s="16"/>
      <c r="F452" s="21"/>
      <c r="G452" s="14"/>
      <c r="H452" s="1" t="str">
        <f t="shared" si="14"/>
        <v/>
      </c>
      <c r="I452" s="1">
        <f t="shared" si="15"/>
        <v>0</v>
      </c>
    </row>
    <row r="453" spans="1:9" x14ac:dyDescent="0.25">
      <c r="A453" s="16"/>
      <c r="B453" s="2"/>
      <c r="C453" s="16"/>
      <c r="D453" s="16"/>
      <c r="E453" s="16"/>
      <c r="F453" s="21"/>
      <c r="G453" s="14"/>
      <c r="H453" s="1" t="str">
        <f t="shared" si="14"/>
        <v/>
      </c>
      <c r="I453" s="1">
        <f t="shared" si="15"/>
        <v>0</v>
      </c>
    </row>
    <row r="454" spans="1:9" x14ac:dyDescent="0.25">
      <c r="A454" s="16"/>
      <c r="B454" s="2"/>
      <c r="C454" s="16"/>
      <c r="D454" s="16"/>
      <c r="E454" s="16"/>
      <c r="F454" s="21"/>
      <c r="G454" s="14"/>
      <c r="H454" s="1" t="str">
        <f t="shared" si="14"/>
        <v/>
      </c>
      <c r="I454" s="1">
        <f t="shared" si="15"/>
        <v>0</v>
      </c>
    </row>
    <row r="455" spans="1:9" x14ac:dyDescent="0.25">
      <c r="A455" s="16"/>
      <c r="B455" s="2"/>
      <c r="C455" s="16"/>
      <c r="D455" s="16"/>
      <c r="E455" s="16"/>
      <c r="F455" s="21"/>
      <c r="G455" s="14"/>
      <c r="H455" s="1" t="str">
        <f t="shared" si="14"/>
        <v/>
      </c>
      <c r="I455" s="1">
        <f t="shared" si="15"/>
        <v>0</v>
      </c>
    </row>
    <row r="456" spans="1:9" x14ac:dyDescent="0.25">
      <c r="A456" s="16"/>
      <c r="B456" s="2"/>
      <c r="C456" s="16"/>
      <c r="D456" s="16"/>
      <c r="E456" s="16"/>
      <c r="F456" s="21"/>
      <c r="G456" s="14"/>
      <c r="H456" s="1" t="str">
        <f t="shared" si="14"/>
        <v/>
      </c>
      <c r="I456" s="1">
        <f t="shared" si="15"/>
        <v>0</v>
      </c>
    </row>
    <row r="457" spans="1:9" x14ac:dyDescent="0.25">
      <c r="A457" s="16"/>
      <c r="B457" s="2"/>
      <c r="C457" s="16"/>
      <c r="D457" s="16"/>
      <c r="E457" s="16"/>
      <c r="F457" s="21"/>
      <c r="G457" s="14"/>
      <c r="H457" s="1" t="str">
        <f t="shared" si="14"/>
        <v/>
      </c>
      <c r="I457" s="1">
        <f t="shared" si="15"/>
        <v>0</v>
      </c>
    </row>
    <row r="458" spans="1:9" x14ac:dyDescent="0.25">
      <c r="A458" s="16"/>
      <c r="B458" s="2"/>
      <c r="C458" s="16"/>
      <c r="D458" s="16"/>
      <c r="E458" s="16"/>
      <c r="F458" s="21"/>
      <c r="G458" s="14"/>
      <c r="H458" s="1" t="str">
        <f t="shared" si="14"/>
        <v/>
      </c>
      <c r="I458" s="1">
        <f t="shared" si="15"/>
        <v>0</v>
      </c>
    </row>
    <row r="459" spans="1:9" x14ac:dyDescent="0.25">
      <c r="A459" s="16"/>
      <c r="B459" s="2"/>
      <c r="C459" s="16"/>
      <c r="D459" s="16"/>
      <c r="E459" s="16"/>
      <c r="F459" s="21"/>
      <c r="G459" s="14"/>
      <c r="H459" s="1" t="str">
        <f t="shared" si="14"/>
        <v/>
      </c>
      <c r="I459" s="1">
        <f t="shared" si="15"/>
        <v>0</v>
      </c>
    </row>
    <row r="460" spans="1:9" x14ac:dyDescent="0.25">
      <c r="A460" s="16"/>
      <c r="B460" s="2"/>
      <c r="C460" s="16"/>
      <c r="D460" s="16"/>
      <c r="E460" s="16"/>
      <c r="F460" s="21"/>
      <c r="G460" s="14"/>
      <c r="H460" s="1" t="str">
        <f t="shared" si="14"/>
        <v/>
      </c>
      <c r="I460" s="1">
        <f t="shared" si="15"/>
        <v>0</v>
      </c>
    </row>
    <row r="461" spans="1:9" x14ac:dyDescent="0.25">
      <c r="A461" s="16"/>
      <c r="B461" s="2"/>
      <c r="C461" s="16"/>
      <c r="D461" s="16"/>
      <c r="E461" s="16"/>
      <c r="F461" s="21"/>
      <c r="G461" s="14"/>
      <c r="H461" s="1" t="str">
        <f t="shared" si="14"/>
        <v/>
      </c>
      <c r="I461" s="1">
        <f t="shared" si="15"/>
        <v>0</v>
      </c>
    </row>
    <row r="462" spans="1:9" x14ac:dyDescent="0.25">
      <c r="A462" s="16"/>
      <c r="B462" s="2"/>
      <c r="C462" s="16"/>
      <c r="D462" s="16"/>
      <c r="E462" s="16"/>
      <c r="F462" s="21"/>
      <c r="G462" s="14"/>
      <c r="H462" s="1" t="str">
        <f t="shared" si="14"/>
        <v/>
      </c>
      <c r="I462" s="1">
        <f t="shared" si="15"/>
        <v>0</v>
      </c>
    </row>
    <row r="463" spans="1:9" x14ac:dyDescent="0.25">
      <c r="A463" s="16"/>
      <c r="B463" s="2"/>
      <c r="C463" s="16"/>
      <c r="D463" s="16"/>
      <c r="E463" s="16"/>
      <c r="F463" s="21"/>
      <c r="G463" s="14"/>
      <c r="H463" s="1" t="str">
        <f t="shared" si="14"/>
        <v/>
      </c>
      <c r="I463" s="1">
        <f t="shared" si="15"/>
        <v>0</v>
      </c>
    </row>
    <row r="464" spans="1:9" x14ac:dyDescent="0.25">
      <c r="A464" s="16"/>
      <c r="B464" s="2"/>
      <c r="C464" s="16"/>
      <c r="D464" s="16"/>
      <c r="E464" s="16"/>
      <c r="F464" s="21"/>
      <c r="G464" s="14"/>
      <c r="H464" s="1" t="str">
        <f t="shared" si="14"/>
        <v/>
      </c>
      <c r="I464" s="1">
        <f t="shared" si="15"/>
        <v>0</v>
      </c>
    </row>
    <row r="465" spans="1:9" x14ac:dyDescent="0.25">
      <c r="A465" s="16"/>
      <c r="B465" s="2"/>
      <c r="C465" s="16"/>
      <c r="D465" s="16"/>
      <c r="E465" s="16"/>
      <c r="F465" s="21"/>
      <c r="G465" s="14"/>
      <c r="H465" s="1" t="str">
        <f t="shared" si="14"/>
        <v/>
      </c>
      <c r="I465" s="1">
        <f t="shared" si="15"/>
        <v>0</v>
      </c>
    </row>
    <row r="466" spans="1:9" x14ac:dyDescent="0.25">
      <c r="A466" s="16"/>
      <c r="B466" s="2"/>
      <c r="C466" s="16"/>
      <c r="D466" s="16"/>
      <c r="E466" s="16"/>
      <c r="F466" s="21"/>
      <c r="G466" s="14"/>
      <c r="H466" s="1" t="str">
        <f t="shared" si="14"/>
        <v/>
      </c>
      <c r="I466" s="1">
        <f t="shared" si="15"/>
        <v>0</v>
      </c>
    </row>
    <row r="467" spans="1:9" x14ac:dyDescent="0.25">
      <c r="A467" s="16"/>
      <c r="B467" s="2"/>
      <c r="C467" s="16"/>
      <c r="D467" s="16"/>
      <c r="E467" s="16"/>
      <c r="F467" s="21"/>
      <c r="G467" s="14"/>
      <c r="H467" s="1" t="str">
        <f t="shared" si="14"/>
        <v/>
      </c>
      <c r="I467" s="1">
        <f t="shared" si="15"/>
        <v>0</v>
      </c>
    </row>
    <row r="468" spans="1:9" x14ac:dyDescent="0.25">
      <c r="A468" s="16"/>
      <c r="B468" s="2"/>
      <c r="C468" s="16"/>
      <c r="D468" s="16"/>
      <c r="E468" s="16"/>
      <c r="F468" s="21"/>
      <c r="G468" s="14"/>
      <c r="H468" s="1" t="str">
        <f t="shared" si="14"/>
        <v/>
      </c>
      <c r="I468" s="1">
        <f t="shared" si="15"/>
        <v>0</v>
      </c>
    </row>
    <row r="469" spans="1:9" x14ac:dyDescent="0.25">
      <c r="A469" s="16"/>
      <c r="B469" s="2"/>
      <c r="C469" s="16"/>
      <c r="D469" s="16"/>
      <c r="E469" s="16"/>
      <c r="F469" s="21"/>
      <c r="G469" s="14"/>
      <c r="H469" s="1" t="str">
        <f t="shared" si="14"/>
        <v/>
      </c>
      <c r="I469" s="1">
        <f t="shared" si="15"/>
        <v>0</v>
      </c>
    </row>
    <row r="470" spans="1:9" x14ac:dyDescent="0.25">
      <c r="A470" s="16"/>
      <c r="B470" s="2"/>
      <c r="C470" s="16"/>
      <c r="D470" s="16"/>
      <c r="E470" s="16"/>
      <c r="F470" s="21"/>
      <c r="G470" s="14"/>
      <c r="H470" s="1" t="str">
        <f t="shared" si="14"/>
        <v/>
      </c>
      <c r="I470" s="1">
        <f t="shared" si="15"/>
        <v>0</v>
      </c>
    </row>
    <row r="471" spans="1:9" x14ac:dyDescent="0.25">
      <c r="A471" s="16"/>
      <c r="B471" s="2"/>
      <c r="C471" s="16"/>
      <c r="D471" s="16"/>
      <c r="E471" s="16"/>
      <c r="F471" s="21"/>
      <c r="G471" s="14"/>
      <c r="H471" s="1" t="str">
        <f t="shared" si="14"/>
        <v/>
      </c>
      <c r="I471" s="1">
        <f t="shared" si="15"/>
        <v>0</v>
      </c>
    </row>
    <row r="472" spans="1:9" x14ac:dyDescent="0.25">
      <c r="A472" s="16"/>
      <c r="B472" s="2"/>
      <c r="C472" s="16"/>
      <c r="D472" s="16"/>
      <c r="E472" s="16"/>
      <c r="F472" s="21"/>
      <c r="G472" s="14"/>
      <c r="H472" s="1" t="str">
        <f t="shared" si="14"/>
        <v/>
      </c>
      <c r="I472" s="1">
        <f t="shared" si="15"/>
        <v>0</v>
      </c>
    </row>
    <row r="473" spans="1:9" x14ac:dyDescent="0.25">
      <c r="A473" s="16"/>
      <c r="B473" s="2"/>
      <c r="C473" s="16"/>
      <c r="D473" s="16"/>
      <c r="E473" s="16"/>
      <c r="F473" s="21"/>
      <c r="G473" s="14"/>
      <c r="H473" s="1" t="str">
        <f t="shared" si="14"/>
        <v/>
      </c>
      <c r="I473" s="1">
        <f t="shared" si="15"/>
        <v>0</v>
      </c>
    </row>
    <row r="474" spans="1:9" x14ac:dyDescent="0.25">
      <c r="A474" s="16"/>
      <c r="B474" s="2"/>
      <c r="C474" s="16"/>
      <c r="D474" s="16"/>
      <c r="E474" s="16"/>
      <c r="F474" s="21"/>
      <c r="G474" s="14"/>
      <c r="H474" s="1" t="str">
        <f t="shared" si="14"/>
        <v/>
      </c>
      <c r="I474" s="1">
        <f t="shared" si="15"/>
        <v>0</v>
      </c>
    </row>
    <row r="475" spans="1:9" x14ac:dyDescent="0.25">
      <c r="A475" s="16"/>
      <c r="B475" s="2"/>
      <c r="C475" s="16"/>
      <c r="D475" s="16"/>
      <c r="E475" s="16"/>
      <c r="F475" s="21"/>
      <c r="G475" s="14"/>
      <c r="H475" s="1" t="str">
        <f t="shared" si="14"/>
        <v/>
      </c>
      <c r="I475" s="1">
        <f t="shared" si="15"/>
        <v>0</v>
      </c>
    </row>
    <row r="476" spans="1:9" x14ac:dyDescent="0.25">
      <c r="A476" s="16"/>
      <c r="B476" s="2"/>
      <c r="C476" s="16"/>
      <c r="D476" s="16"/>
      <c r="E476" s="16"/>
      <c r="F476" s="21"/>
      <c r="G476" s="14"/>
      <c r="H476" s="1" t="str">
        <f t="shared" si="14"/>
        <v/>
      </c>
      <c r="I476" s="1">
        <f t="shared" si="15"/>
        <v>0</v>
      </c>
    </row>
    <row r="477" spans="1:9" x14ac:dyDescent="0.25">
      <c r="A477" s="16"/>
      <c r="B477" s="2"/>
      <c r="C477" s="16"/>
      <c r="D477" s="16"/>
      <c r="E477" s="16"/>
      <c r="F477" s="21"/>
      <c r="G477" s="14"/>
      <c r="H477" s="1" t="str">
        <f t="shared" si="14"/>
        <v/>
      </c>
      <c r="I477" s="1">
        <f t="shared" si="15"/>
        <v>0</v>
      </c>
    </row>
    <row r="478" spans="1:9" x14ac:dyDescent="0.25">
      <c r="A478" s="16"/>
      <c r="B478" s="2"/>
      <c r="C478" s="16"/>
      <c r="D478" s="16"/>
      <c r="E478" s="16"/>
      <c r="F478" s="21"/>
      <c r="G478" s="14"/>
      <c r="H478" s="1" t="str">
        <f t="shared" si="14"/>
        <v/>
      </c>
      <c r="I478" s="1">
        <f t="shared" si="15"/>
        <v>0</v>
      </c>
    </row>
    <row r="479" spans="1:9" x14ac:dyDescent="0.25">
      <c r="A479" s="16"/>
      <c r="B479" s="2"/>
      <c r="C479" s="16"/>
      <c r="D479" s="16"/>
      <c r="E479" s="16"/>
      <c r="F479" s="21"/>
      <c r="G479" s="14"/>
      <c r="H479" s="1" t="str">
        <f t="shared" si="14"/>
        <v/>
      </c>
      <c r="I479" s="1">
        <f t="shared" si="15"/>
        <v>0</v>
      </c>
    </row>
    <row r="480" spans="1:9" x14ac:dyDescent="0.25">
      <c r="A480" s="16"/>
      <c r="B480" s="2"/>
      <c r="C480" s="16"/>
      <c r="D480" s="16"/>
      <c r="E480" s="16"/>
      <c r="F480" s="21"/>
      <c r="G480" s="14"/>
      <c r="H480" s="1" t="str">
        <f t="shared" si="14"/>
        <v/>
      </c>
      <c r="I480" s="1">
        <f t="shared" si="15"/>
        <v>0</v>
      </c>
    </row>
    <row r="481" spans="1:9" x14ac:dyDescent="0.25">
      <c r="A481" s="16"/>
      <c r="B481" s="2"/>
      <c r="C481" s="16"/>
      <c r="D481" s="16"/>
      <c r="E481" s="16"/>
      <c r="F481" s="21"/>
      <c r="G481" s="14"/>
      <c r="H481" s="1" t="str">
        <f t="shared" si="14"/>
        <v/>
      </c>
      <c r="I481" s="1">
        <f t="shared" si="15"/>
        <v>0</v>
      </c>
    </row>
    <row r="482" spans="1:9" x14ac:dyDescent="0.25">
      <c r="A482" s="16"/>
      <c r="B482" s="2"/>
      <c r="C482" s="16"/>
      <c r="D482" s="16"/>
      <c r="E482" s="16"/>
      <c r="F482" s="21"/>
      <c r="G482" s="14"/>
      <c r="H482" s="1" t="str">
        <f t="shared" si="14"/>
        <v/>
      </c>
      <c r="I482" s="1">
        <f t="shared" si="15"/>
        <v>0</v>
      </c>
    </row>
    <row r="483" spans="1:9" x14ac:dyDescent="0.25">
      <c r="A483" s="16"/>
      <c r="B483" s="2"/>
      <c r="C483" s="16"/>
      <c r="D483" s="16"/>
      <c r="E483" s="16"/>
      <c r="F483" s="21"/>
      <c r="G483" s="14"/>
      <c r="H483" s="1" t="str">
        <f t="shared" si="14"/>
        <v/>
      </c>
      <c r="I483" s="1">
        <f t="shared" si="15"/>
        <v>0</v>
      </c>
    </row>
    <row r="484" spans="1:9" x14ac:dyDescent="0.25">
      <c r="A484" s="16"/>
      <c r="B484" s="2"/>
      <c r="C484" s="16"/>
      <c r="D484" s="16"/>
      <c r="E484" s="16"/>
      <c r="F484" s="21"/>
      <c r="G484" s="14"/>
      <c r="H484" s="1" t="str">
        <f t="shared" si="14"/>
        <v/>
      </c>
      <c r="I484" s="1">
        <f t="shared" si="15"/>
        <v>0</v>
      </c>
    </row>
    <row r="485" spans="1:9" x14ac:dyDescent="0.25">
      <c r="A485" s="16"/>
      <c r="B485" s="2"/>
      <c r="C485" s="16"/>
      <c r="D485" s="16"/>
      <c r="E485" s="16"/>
      <c r="F485" s="21"/>
      <c r="G485" s="14"/>
      <c r="H485" s="1" t="str">
        <f t="shared" si="14"/>
        <v/>
      </c>
      <c r="I485" s="1">
        <f t="shared" si="15"/>
        <v>0</v>
      </c>
    </row>
    <row r="486" spans="1:9" x14ac:dyDescent="0.25">
      <c r="A486" s="16"/>
      <c r="B486" s="2"/>
      <c r="C486" s="16"/>
      <c r="D486" s="16"/>
      <c r="E486" s="16"/>
      <c r="F486" s="21"/>
      <c r="G486" s="14"/>
      <c r="H486" s="1" t="str">
        <f t="shared" si="14"/>
        <v/>
      </c>
      <c r="I486" s="1">
        <f t="shared" si="15"/>
        <v>0</v>
      </c>
    </row>
    <row r="487" spans="1:9" x14ac:dyDescent="0.25">
      <c r="A487" s="16"/>
      <c r="B487" s="2"/>
      <c r="C487" s="16"/>
      <c r="D487" s="16"/>
      <c r="E487" s="16"/>
      <c r="F487" s="21"/>
      <c r="G487" s="14"/>
      <c r="H487" s="1" t="str">
        <f t="shared" si="14"/>
        <v/>
      </c>
      <c r="I487" s="1">
        <f t="shared" si="15"/>
        <v>0</v>
      </c>
    </row>
    <row r="488" spans="1:9" x14ac:dyDescent="0.25">
      <c r="A488" s="16"/>
      <c r="B488" s="2"/>
      <c r="C488" s="16"/>
      <c r="D488" s="16"/>
      <c r="E488" s="16"/>
      <c r="F488" s="21"/>
      <c r="G488" s="14"/>
      <c r="H488" s="1" t="str">
        <f t="shared" si="14"/>
        <v/>
      </c>
      <c r="I488" s="1">
        <f t="shared" si="15"/>
        <v>0</v>
      </c>
    </row>
    <row r="489" spans="1:9" x14ac:dyDescent="0.25">
      <c r="A489" s="16"/>
      <c r="B489" s="2"/>
      <c r="C489" s="16"/>
      <c r="D489" s="16"/>
      <c r="E489" s="16"/>
      <c r="F489" s="21"/>
      <c r="G489" s="14"/>
      <c r="H489" s="1" t="str">
        <f t="shared" si="14"/>
        <v/>
      </c>
      <c r="I489" s="1">
        <f t="shared" si="15"/>
        <v>0</v>
      </c>
    </row>
    <row r="490" spans="1:9" x14ac:dyDescent="0.25">
      <c r="A490" s="16"/>
      <c r="B490" s="2"/>
      <c r="C490" s="16"/>
      <c r="D490" s="16"/>
      <c r="E490" s="16"/>
      <c r="F490" s="21"/>
      <c r="G490" s="14"/>
      <c r="H490" s="1" t="str">
        <f t="shared" si="14"/>
        <v/>
      </c>
      <c r="I490" s="1">
        <f t="shared" si="15"/>
        <v>0</v>
      </c>
    </row>
    <row r="491" spans="1:9" x14ac:dyDescent="0.25">
      <c r="A491" s="16"/>
      <c r="B491" s="2"/>
      <c r="C491" s="16"/>
      <c r="D491" s="16"/>
      <c r="E491" s="16"/>
      <c r="F491" s="21"/>
      <c r="G491" s="14"/>
      <c r="H491" s="1" t="str">
        <f t="shared" si="14"/>
        <v/>
      </c>
      <c r="I491" s="1">
        <f t="shared" si="15"/>
        <v>0</v>
      </c>
    </row>
    <row r="492" spans="1:9" x14ac:dyDescent="0.25">
      <c r="A492" s="16"/>
      <c r="B492" s="2"/>
      <c r="C492" s="16"/>
      <c r="D492" s="16"/>
      <c r="E492" s="16"/>
      <c r="F492" s="21"/>
      <c r="G492" s="14"/>
      <c r="H492" s="1" t="str">
        <f t="shared" si="14"/>
        <v/>
      </c>
      <c r="I492" s="1">
        <f t="shared" si="15"/>
        <v>0</v>
      </c>
    </row>
    <row r="493" spans="1:9" x14ac:dyDescent="0.25">
      <c r="A493" s="16"/>
      <c r="B493" s="2"/>
      <c r="C493" s="16"/>
      <c r="D493" s="16"/>
      <c r="E493" s="16"/>
      <c r="F493" s="21"/>
      <c r="G493" s="14"/>
      <c r="H493" s="1" t="str">
        <f t="shared" si="14"/>
        <v/>
      </c>
      <c r="I493" s="1">
        <f t="shared" si="15"/>
        <v>0</v>
      </c>
    </row>
    <row r="494" spans="1:9" x14ac:dyDescent="0.25">
      <c r="A494" s="16"/>
      <c r="B494" s="2"/>
      <c r="C494" s="16"/>
      <c r="D494" s="16"/>
      <c r="E494" s="16"/>
      <c r="F494" s="21"/>
      <c r="G494" s="14"/>
      <c r="H494" s="1" t="str">
        <f t="shared" si="14"/>
        <v/>
      </c>
      <c r="I494" s="1">
        <f t="shared" si="15"/>
        <v>0</v>
      </c>
    </row>
    <row r="495" spans="1:9" x14ac:dyDescent="0.25">
      <c r="A495" s="16"/>
      <c r="B495" s="2"/>
      <c r="C495" s="16"/>
      <c r="D495" s="16"/>
      <c r="E495" s="16"/>
      <c r="F495" s="21"/>
      <c r="G495" s="14"/>
      <c r="H495" s="1" t="str">
        <f t="shared" si="14"/>
        <v/>
      </c>
      <c r="I495" s="1">
        <f t="shared" si="15"/>
        <v>0</v>
      </c>
    </row>
    <row r="496" spans="1:9" x14ac:dyDescent="0.25">
      <c r="A496" s="16"/>
      <c r="B496" s="2"/>
      <c r="C496" s="16"/>
      <c r="D496" s="16"/>
      <c r="E496" s="16"/>
      <c r="F496" s="21"/>
      <c r="G496" s="14"/>
      <c r="H496" s="1" t="str">
        <f t="shared" si="14"/>
        <v/>
      </c>
      <c r="I496" s="1">
        <f t="shared" si="15"/>
        <v>0</v>
      </c>
    </row>
    <row r="497" spans="1:9" x14ac:dyDescent="0.25">
      <c r="A497" s="16"/>
      <c r="B497" s="2"/>
      <c r="C497" s="16"/>
      <c r="D497" s="16"/>
      <c r="E497" s="16"/>
      <c r="F497" s="21"/>
      <c r="G497" s="14"/>
      <c r="H497" s="1" t="str">
        <f t="shared" si="14"/>
        <v/>
      </c>
      <c r="I497" s="1">
        <f t="shared" si="15"/>
        <v>0</v>
      </c>
    </row>
    <row r="498" spans="1:9" x14ac:dyDescent="0.25">
      <c r="A498" s="16"/>
      <c r="B498" s="2"/>
      <c r="C498" s="16"/>
      <c r="D498" s="16"/>
      <c r="E498" s="16"/>
      <c r="F498" s="21"/>
      <c r="G498" s="14"/>
      <c r="H498" s="1" t="str">
        <f t="shared" si="14"/>
        <v/>
      </c>
      <c r="I498" s="1">
        <f t="shared" si="15"/>
        <v>0</v>
      </c>
    </row>
    <row r="499" spans="1:9" x14ac:dyDescent="0.25">
      <c r="A499" s="16"/>
      <c r="B499" s="2"/>
      <c r="C499" s="16"/>
      <c r="D499" s="16"/>
      <c r="E499" s="16"/>
      <c r="F499" s="21"/>
      <c r="G499" s="14"/>
      <c r="H499" s="1" t="str">
        <f t="shared" si="14"/>
        <v/>
      </c>
      <c r="I499" s="1">
        <f t="shared" si="15"/>
        <v>0</v>
      </c>
    </row>
    <row r="500" spans="1:9" x14ac:dyDescent="0.25">
      <c r="A500" s="16"/>
      <c r="B500" s="2"/>
      <c r="C500" s="16"/>
      <c r="D500" s="16"/>
      <c r="E500" s="16"/>
      <c r="F500" s="21"/>
      <c r="G500" s="14"/>
      <c r="H500" s="1" t="str">
        <f t="shared" si="14"/>
        <v/>
      </c>
      <c r="I500" s="1">
        <f t="shared" si="15"/>
        <v>0</v>
      </c>
    </row>
    <row r="501" spans="1:9" x14ac:dyDescent="0.25">
      <c r="A501" s="16"/>
      <c r="B501" s="2"/>
      <c r="C501" s="16"/>
      <c r="D501" s="16"/>
      <c r="E501" s="16"/>
      <c r="F501" s="21"/>
      <c r="G501" s="14"/>
      <c r="H501" s="1" t="str">
        <f t="shared" si="14"/>
        <v/>
      </c>
      <c r="I501" s="1">
        <f t="shared" si="15"/>
        <v>0</v>
      </c>
    </row>
    <row r="502" spans="1:9" x14ac:dyDescent="0.25">
      <c r="A502" s="16"/>
      <c r="B502" s="2"/>
      <c r="C502" s="16"/>
      <c r="D502" s="16"/>
      <c r="E502" s="16"/>
      <c r="F502" s="21"/>
      <c r="G502" s="14"/>
      <c r="H502" s="1" t="str">
        <f t="shared" si="14"/>
        <v/>
      </c>
      <c r="I502" s="1">
        <f t="shared" si="15"/>
        <v>0</v>
      </c>
    </row>
    <row r="503" spans="1:9" x14ac:dyDescent="0.25">
      <c r="A503" s="16"/>
      <c r="B503" s="2"/>
      <c r="C503" s="16"/>
      <c r="D503" s="16"/>
      <c r="E503" s="16"/>
      <c r="F503" s="21"/>
      <c r="G503" s="14"/>
      <c r="H503" s="1" t="str">
        <f t="shared" si="14"/>
        <v/>
      </c>
      <c r="I503" s="1">
        <f t="shared" si="15"/>
        <v>0</v>
      </c>
    </row>
    <row r="504" spans="1:9" x14ac:dyDescent="0.25">
      <c r="A504" s="16"/>
      <c r="B504" s="2"/>
      <c r="C504" s="16"/>
      <c r="D504" s="16"/>
      <c r="E504" s="16"/>
      <c r="F504" s="21"/>
      <c r="G504" s="14"/>
      <c r="H504" s="1" t="str">
        <f t="shared" si="14"/>
        <v/>
      </c>
      <c r="I504" s="1">
        <f t="shared" si="15"/>
        <v>0</v>
      </c>
    </row>
    <row r="505" spans="1:9" x14ac:dyDescent="0.25">
      <c r="A505" s="16"/>
      <c r="B505" s="2"/>
      <c r="C505" s="16"/>
      <c r="D505" s="16"/>
      <c r="E505" s="16"/>
      <c r="F505" s="21"/>
      <c r="G505" s="14"/>
      <c r="H505" s="1" t="str">
        <f t="shared" si="14"/>
        <v/>
      </c>
      <c r="I505" s="1">
        <f t="shared" si="15"/>
        <v>0</v>
      </c>
    </row>
    <row r="506" spans="1:9" x14ac:dyDescent="0.25">
      <c r="A506" s="16"/>
      <c r="B506" s="2"/>
      <c r="C506" s="16"/>
      <c r="D506" s="16"/>
      <c r="E506" s="16"/>
      <c r="F506" s="21"/>
      <c r="G506" s="14"/>
      <c r="H506" s="1" t="str">
        <f t="shared" si="14"/>
        <v/>
      </c>
      <c r="I506" s="1">
        <f t="shared" si="15"/>
        <v>0</v>
      </c>
    </row>
    <row r="507" spans="1:9" x14ac:dyDescent="0.25">
      <c r="A507" s="16"/>
      <c r="B507" s="2"/>
      <c r="C507" s="16"/>
      <c r="D507" s="16"/>
      <c r="E507" s="16"/>
      <c r="F507" s="21"/>
      <c r="G507" s="14"/>
      <c r="H507" s="1" t="str">
        <f t="shared" si="14"/>
        <v/>
      </c>
      <c r="I507" s="1">
        <f t="shared" si="15"/>
        <v>0</v>
      </c>
    </row>
    <row r="508" spans="1:9" x14ac:dyDescent="0.25">
      <c r="A508" s="16"/>
      <c r="B508" s="2"/>
      <c r="C508" s="16"/>
      <c r="D508" s="16"/>
      <c r="E508" s="16"/>
      <c r="F508" s="21"/>
      <c r="G508" s="14"/>
      <c r="H508" s="1" t="str">
        <f t="shared" si="14"/>
        <v/>
      </c>
      <c r="I508" s="1">
        <f t="shared" si="15"/>
        <v>0</v>
      </c>
    </row>
    <row r="509" spans="1:9" x14ac:dyDescent="0.25">
      <c r="A509" s="16"/>
      <c r="B509" s="2"/>
      <c r="C509" s="16"/>
      <c r="D509" s="16"/>
      <c r="E509" s="16"/>
      <c r="F509" s="21"/>
      <c r="G509" s="14"/>
      <c r="H509" s="1" t="str">
        <f t="shared" si="14"/>
        <v/>
      </c>
      <c r="I509" s="1">
        <f t="shared" si="15"/>
        <v>0</v>
      </c>
    </row>
    <row r="510" spans="1:9" x14ac:dyDescent="0.25">
      <c r="A510" s="16"/>
      <c r="B510" s="2"/>
      <c r="C510" s="16"/>
      <c r="D510" s="16"/>
      <c r="E510" s="16"/>
      <c r="F510" s="21"/>
      <c r="G510" s="14"/>
      <c r="H510" s="1" t="str">
        <f t="shared" si="14"/>
        <v/>
      </c>
      <c r="I510" s="1">
        <f t="shared" si="15"/>
        <v>0</v>
      </c>
    </row>
    <row r="511" spans="1:9" x14ac:dyDescent="0.25">
      <c r="A511" s="16"/>
      <c r="B511" s="2"/>
      <c r="C511" s="16"/>
      <c r="D511" s="16"/>
      <c r="E511" s="16"/>
      <c r="F511" s="21"/>
      <c r="G511" s="14"/>
      <c r="H511" s="1" t="str">
        <f t="shared" si="14"/>
        <v/>
      </c>
      <c r="I511" s="1">
        <f t="shared" si="15"/>
        <v>0</v>
      </c>
    </row>
    <row r="512" spans="1:9" x14ac:dyDescent="0.25">
      <c r="A512" s="16"/>
      <c r="B512" s="2"/>
      <c r="C512" s="16"/>
      <c r="D512" s="16"/>
      <c r="E512" s="16"/>
      <c r="F512" s="21"/>
      <c r="G512" s="14"/>
      <c r="H512" s="1" t="str">
        <f t="shared" si="14"/>
        <v/>
      </c>
      <c r="I512" s="1">
        <f t="shared" si="15"/>
        <v>0</v>
      </c>
    </row>
    <row r="513" spans="1:9" x14ac:dyDescent="0.25">
      <c r="A513" s="16"/>
      <c r="B513" s="2"/>
      <c r="C513" s="16"/>
      <c r="D513" s="16"/>
      <c r="E513" s="16"/>
      <c r="F513" s="21"/>
      <c r="G513" s="14"/>
      <c r="H513" s="1" t="str">
        <f t="shared" si="14"/>
        <v/>
      </c>
      <c r="I513" s="1">
        <f t="shared" si="15"/>
        <v>0</v>
      </c>
    </row>
    <row r="514" spans="1:9" x14ac:dyDescent="0.25">
      <c r="A514" s="16"/>
      <c r="B514" s="2"/>
      <c r="C514" s="16"/>
      <c r="D514" s="16"/>
      <c r="E514" s="16"/>
      <c r="F514" s="21"/>
      <c r="G514" s="14"/>
      <c r="H514" s="1" t="str">
        <f t="shared" ref="H514:H577" si="16">LEFT(B514,8)</f>
        <v/>
      </c>
      <c r="I514" s="1">
        <f t="shared" ref="I514:I577" si="17">C514</f>
        <v>0</v>
      </c>
    </row>
    <row r="515" spans="1:9" x14ac:dyDescent="0.25">
      <c r="A515" s="16"/>
      <c r="B515" s="2"/>
      <c r="C515" s="16"/>
      <c r="D515" s="16"/>
      <c r="E515" s="16"/>
      <c r="F515" s="21"/>
      <c r="G515" s="14"/>
      <c r="H515" s="1" t="str">
        <f t="shared" si="16"/>
        <v/>
      </c>
      <c r="I515" s="1">
        <f t="shared" si="17"/>
        <v>0</v>
      </c>
    </row>
    <row r="516" spans="1:9" x14ac:dyDescent="0.25">
      <c r="A516" s="16"/>
      <c r="B516" s="2"/>
      <c r="C516" s="16"/>
      <c r="D516" s="16"/>
      <c r="E516" s="16"/>
      <c r="F516" s="21"/>
      <c r="G516" s="14"/>
      <c r="H516" s="1" t="str">
        <f t="shared" si="16"/>
        <v/>
      </c>
      <c r="I516" s="1">
        <f t="shared" si="17"/>
        <v>0</v>
      </c>
    </row>
    <row r="517" spans="1:9" x14ac:dyDescent="0.25">
      <c r="A517" s="16"/>
      <c r="B517" s="2"/>
      <c r="C517" s="16"/>
      <c r="D517" s="16"/>
      <c r="E517" s="16"/>
      <c r="F517" s="21"/>
      <c r="G517" s="14"/>
      <c r="H517" s="1" t="str">
        <f t="shared" si="16"/>
        <v/>
      </c>
      <c r="I517" s="1">
        <f t="shared" si="17"/>
        <v>0</v>
      </c>
    </row>
    <row r="518" spans="1:9" x14ac:dyDescent="0.25">
      <c r="A518" s="16"/>
      <c r="B518" s="2"/>
      <c r="C518" s="16"/>
      <c r="D518" s="16"/>
      <c r="E518" s="16"/>
      <c r="F518" s="21"/>
      <c r="G518" s="14"/>
      <c r="H518" s="1" t="str">
        <f t="shared" si="16"/>
        <v/>
      </c>
      <c r="I518" s="1">
        <f t="shared" si="17"/>
        <v>0</v>
      </c>
    </row>
    <row r="519" spans="1:9" x14ac:dyDescent="0.25">
      <c r="A519" s="16"/>
      <c r="B519" s="2"/>
      <c r="C519" s="16"/>
      <c r="D519" s="16"/>
      <c r="E519" s="16"/>
      <c r="F519" s="21"/>
      <c r="G519" s="14"/>
      <c r="H519" s="1" t="str">
        <f t="shared" si="16"/>
        <v/>
      </c>
      <c r="I519" s="1">
        <f t="shared" si="17"/>
        <v>0</v>
      </c>
    </row>
    <row r="520" spans="1:9" x14ac:dyDescent="0.25">
      <c r="A520" s="16"/>
      <c r="B520" s="2"/>
      <c r="C520" s="16"/>
      <c r="D520" s="16"/>
      <c r="E520" s="16"/>
      <c r="F520" s="21"/>
      <c r="G520" s="14"/>
      <c r="H520" s="1" t="str">
        <f t="shared" si="16"/>
        <v/>
      </c>
      <c r="I520" s="1">
        <f t="shared" si="17"/>
        <v>0</v>
      </c>
    </row>
    <row r="521" spans="1:9" x14ac:dyDescent="0.25">
      <c r="A521" s="16"/>
      <c r="B521" s="2"/>
      <c r="C521" s="16"/>
      <c r="D521" s="16"/>
      <c r="E521" s="16"/>
      <c r="F521" s="21"/>
      <c r="G521" s="14"/>
      <c r="H521" s="1" t="str">
        <f t="shared" si="16"/>
        <v/>
      </c>
      <c r="I521" s="1">
        <f t="shared" si="17"/>
        <v>0</v>
      </c>
    </row>
    <row r="522" spans="1:9" x14ac:dyDescent="0.25">
      <c r="A522" s="16"/>
      <c r="B522" s="2"/>
      <c r="C522" s="16"/>
      <c r="D522" s="16"/>
      <c r="E522" s="16"/>
      <c r="F522" s="21"/>
      <c r="G522" s="14"/>
      <c r="H522" s="1" t="str">
        <f t="shared" si="16"/>
        <v/>
      </c>
      <c r="I522" s="1">
        <f t="shared" si="17"/>
        <v>0</v>
      </c>
    </row>
    <row r="523" spans="1:9" x14ac:dyDescent="0.25">
      <c r="A523" s="16"/>
      <c r="B523" s="2"/>
      <c r="C523" s="16"/>
      <c r="D523" s="16"/>
      <c r="E523" s="16"/>
      <c r="F523" s="21"/>
      <c r="G523" s="14"/>
      <c r="H523" s="1" t="str">
        <f t="shared" si="16"/>
        <v/>
      </c>
      <c r="I523" s="1">
        <f t="shared" si="17"/>
        <v>0</v>
      </c>
    </row>
    <row r="524" spans="1:9" x14ac:dyDescent="0.25">
      <c r="A524" s="16"/>
      <c r="B524" s="2"/>
      <c r="C524" s="16"/>
      <c r="D524" s="16"/>
      <c r="E524" s="16"/>
      <c r="F524" s="21"/>
      <c r="G524" s="14"/>
      <c r="H524" s="1" t="str">
        <f t="shared" si="16"/>
        <v/>
      </c>
      <c r="I524" s="1">
        <f t="shared" si="17"/>
        <v>0</v>
      </c>
    </row>
    <row r="525" spans="1:9" x14ac:dyDescent="0.25">
      <c r="A525" s="16"/>
      <c r="B525" s="2"/>
      <c r="C525" s="16"/>
      <c r="D525" s="16"/>
      <c r="E525" s="16"/>
      <c r="F525" s="21"/>
      <c r="G525" s="14"/>
      <c r="H525" s="1" t="str">
        <f t="shared" si="16"/>
        <v/>
      </c>
      <c r="I525" s="1">
        <f t="shared" si="17"/>
        <v>0</v>
      </c>
    </row>
    <row r="526" spans="1:9" x14ac:dyDescent="0.25">
      <c r="A526" s="16"/>
      <c r="B526" s="2"/>
      <c r="C526" s="16"/>
      <c r="D526" s="16"/>
      <c r="E526" s="16"/>
      <c r="F526" s="21"/>
      <c r="G526" s="14"/>
      <c r="H526" s="1" t="str">
        <f t="shared" si="16"/>
        <v/>
      </c>
      <c r="I526" s="1">
        <f t="shared" si="17"/>
        <v>0</v>
      </c>
    </row>
    <row r="527" spans="1:9" x14ac:dyDescent="0.25">
      <c r="A527" s="16"/>
      <c r="B527" s="2"/>
      <c r="C527" s="16"/>
      <c r="D527" s="16"/>
      <c r="E527" s="16"/>
      <c r="F527" s="21"/>
      <c r="G527" s="14"/>
      <c r="H527" s="1" t="str">
        <f t="shared" si="16"/>
        <v/>
      </c>
      <c r="I527" s="1">
        <f t="shared" si="17"/>
        <v>0</v>
      </c>
    </row>
    <row r="528" spans="1:9" x14ac:dyDescent="0.25">
      <c r="A528" s="16"/>
      <c r="B528" s="2"/>
      <c r="C528" s="16"/>
      <c r="D528" s="16"/>
      <c r="E528" s="16"/>
      <c r="F528" s="21"/>
      <c r="G528" s="14"/>
      <c r="H528" s="1" t="str">
        <f t="shared" si="16"/>
        <v/>
      </c>
      <c r="I528" s="1">
        <f t="shared" si="17"/>
        <v>0</v>
      </c>
    </row>
    <row r="529" spans="1:9" x14ac:dyDescent="0.25">
      <c r="A529" s="16"/>
      <c r="B529" s="2"/>
      <c r="C529" s="16"/>
      <c r="D529" s="16"/>
      <c r="E529" s="16"/>
      <c r="F529" s="21"/>
      <c r="G529" s="14"/>
      <c r="H529" s="1" t="str">
        <f t="shared" si="16"/>
        <v/>
      </c>
      <c r="I529" s="1">
        <f t="shared" si="17"/>
        <v>0</v>
      </c>
    </row>
    <row r="530" spans="1:9" x14ac:dyDescent="0.25">
      <c r="A530" s="16"/>
      <c r="B530" s="2"/>
      <c r="C530" s="16"/>
      <c r="D530" s="16"/>
      <c r="E530" s="16"/>
      <c r="F530" s="21"/>
      <c r="G530" s="14"/>
      <c r="H530" s="1" t="str">
        <f t="shared" si="16"/>
        <v/>
      </c>
      <c r="I530" s="1">
        <f t="shared" si="17"/>
        <v>0</v>
      </c>
    </row>
    <row r="531" spans="1:9" x14ac:dyDescent="0.25">
      <c r="A531" s="16"/>
      <c r="B531" s="2"/>
      <c r="C531" s="16"/>
      <c r="D531" s="16"/>
      <c r="E531" s="16"/>
      <c r="F531" s="21"/>
      <c r="G531" s="14"/>
      <c r="H531" s="1" t="str">
        <f t="shared" si="16"/>
        <v/>
      </c>
      <c r="I531" s="1">
        <f t="shared" si="17"/>
        <v>0</v>
      </c>
    </row>
    <row r="532" spans="1:9" x14ac:dyDescent="0.25">
      <c r="A532" s="16"/>
      <c r="B532" s="2"/>
      <c r="C532" s="16"/>
      <c r="D532" s="16"/>
      <c r="E532" s="16"/>
      <c r="F532" s="21"/>
      <c r="G532" s="14"/>
      <c r="H532" s="1" t="str">
        <f t="shared" si="16"/>
        <v/>
      </c>
      <c r="I532" s="1">
        <f t="shared" si="17"/>
        <v>0</v>
      </c>
    </row>
    <row r="533" spans="1:9" x14ac:dyDescent="0.25">
      <c r="A533" s="16"/>
      <c r="B533" s="2"/>
      <c r="C533" s="16"/>
      <c r="D533" s="16"/>
      <c r="E533" s="16"/>
      <c r="F533" s="21"/>
      <c r="G533" s="14"/>
      <c r="H533" s="1" t="str">
        <f t="shared" si="16"/>
        <v/>
      </c>
      <c r="I533" s="1">
        <f t="shared" si="17"/>
        <v>0</v>
      </c>
    </row>
    <row r="534" spans="1:9" x14ac:dyDescent="0.25">
      <c r="A534" s="16"/>
      <c r="B534" s="2"/>
      <c r="C534" s="16"/>
      <c r="D534" s="16"/>
      <c r="E534" s="16"/>
      <c r="F534" s="21"/>
      <c r="G534" s="14"/>
      <c r="H534" s="1" t="str">
        <f t="shared" si="16"/>
        <v/>
      </c>
      <c r="I534" s="1">
        <f t="shared" si="17"/>
        <v>0</v>
      </c>
    </row>
    <row r="535" spans="1:9" x14ac:dyDescent="0.25">
      <c r="A535" s="16"/>
      <c r="B535" s="2"/>
      <c r="C535" s="16"/>
      <c r="D535" s="16"/>
      <c r="E535" s="16"/>
      <c r="F535" s="21"/>
      <c r="G535" s="14"/>
      <c r="H535" s="1" t="str">
        <f t="shared" si="16"/>
        <v/>
      </c>
      <c r="I535" s="1">
        <f t="shared" si="17"/>
        <v>0</v>
      </c>
    </row>
    <row r="536" spans="1:9" x14ac:dyDescent="0.25">
      <c r="A536" s="16"/>
      <c r="B536" s="2"/>
      <c r="C536" s="16"/>
      <c r="D536" s="16"/>
      <c r="E536" s="16"/>
      <c r="F536" s="21"/>
      <c r="G536" s="14"/>
      <c r="H536" s="1" t="str">
        <f t="shared" si="16"/>
        <v/>
      </c>
      <c r="I536" s="1">
        <f t="shared" si="17"/>
        <v>0</v>
      </c>
    </row>
    <row r="537" spans="1:9" x14ac:dyDescent="0.25">
      <c r="A537" s="16"/>
      <c r="B537" s="2"/>
      <c r="C537" s="16"/>
      <c r="D537" s="16"/>
      <c r="E537" s="16"/>
      <c r="F537" s="21"/>
      <c r="G537" s="14"/>
      <c r="H537" s="1" t="str">
        <f t="shared" si="16"/>
        <v/>
      </c>
      <c r="I537" s="1">
        <f t="shared" si="17"/>
        <v>0</v>
      </c>
    </row>
    <row r="538" spans="1:9" x14ac:dyDescent="0.25">
      <c r="A538" s="16"/>
      <c r="B538" s="2"/>
      <c r="C538" s="16"/>
      <c r="D538" s="16"/>
      <c r="E538" s="16"/>
      <c r="F538" s="21"/>
      <c r="G538" s="14"/>
      <c r="H538" s="1" t="str">
        <f t="shared" si="16"/>
        <v/>
      </c>
      <c r="I538" s="1">
        <f t="shared" si="17"/>
        <v>0</v>
      </c>
    </row>
    <row r="539" spans="1:9" x14ac:dyDescent="0.25">
      <c r="A539" s="16"/>
      <c r="B539" s="2"/>
      <c r="C539" s="16"/>
      <c r="D539" s="16"/>
      <c r="E539" s="16"/>
      <c r="F539" s="21"/>
      <c r="G539" s="14"/>
      <c r="H539" s="1" t="str">
        <f t="shared" si="16"/>
        <v/>
      </c>
      <c r="I539" s="1">
        <f t="shared" si="17"/>
        <v>0</v>
      </c>
    </row>
    <row r="540" spans="1:9" x14ac:dyDescent="0.25">
      <c r="A540" s="16"/>
      <c r="B540" s="2"/>
      <c r="C540" s="16"/>
      <c r="D540" s="16"/>
      <c r="E540" s="16"/>
      <c r="F540" s="21"/>
      <c r="G540" s="14"/>
      <c r="H540" s="1" t="str">
        <f t="shared" si="16"/>
        <v/>
      </c>
      <c r="I540" s="1">
        <f t="shared" si="17"/>
        <v>0</v>
      </c>
    </row>
    <row r="541" spans="1:9" x14ac:dyDescent="0.25">
      <c r="A541" s="16"/>
      <c r="B541" s="2"/>
      <c r="C541" s="16"/>
      <c r="D541" s="16"/>
      <c r="E541" s="16"/>
      <c r="F541" s="21"/>
      <c r="G541" s="14"/>
      <c r="H541" s="1" t="str">
        <f t="shared" si="16"/>
        <v/>
      </c>
      <c r="I541" s="1">
        <f t="shared" si="17"/>
        <v>0</v>
      </c>
    </row>
    <row r="542" spans="1:9" x14ac:dyDescent="0.25">
      <c r="A542" s="16"/>
      <c r="B542" s="2"/>
      <c r="C542" s="16"/>
      <c r="D542" s="16"/>
      <c r="E542" s="16"/>
      <c r="F542" s="21"/>
      <c r="G542" s="14"/>
      <c r="H542" s="1" t="str">
        <f t="shared" si="16"/>
        <v/>
      </c>
      <c r="I542" s="1">
        <f t="shared" si="17"/>
        <v>0</v>
      </c>
    </row>
    <row r="543" spans="1:9" x14ac:dyDescent="0.25">
      <c r="A543" s="16"/>
      <c r="B543" s="2"/>
      <c r="C543" s="16"/>
      <c r="D543" s="16"/>
      <c r="E543" s="16"/>
      <c r="F543" s="21"/>
      <c r="G543" s="14"/>
      <c r="H543" s="1" t="str">
        <f t="shared" si="16"/>
        <v/>
      </c>
      <c r="I543" s="1">
        <f t="shared" si="17"/>
        <v>0</v>
      </c>
    </row>
    <row r="544" spans="1:9" x14ac:dyDescent="0.25">
      <c r="A544" s="16"/>
      <c r="B544" s="2"/>
      <c r="C544" s="16"/>
      <c r="D544" s="16"/>
      <c r="E544" s="16"/>
      <c r="F544" s="21"/>
      <c r="G544" s="14"/>
      <c r="H544" s="1" t="str">
        <f t="shared" si="16"/>
        <v/>
      </c>
      <c r="I544" s="1">
        <f t="shared" si="17"/>
        <v>0</v>
      </c>
    </row>
    <row r="545" spans="1:9" x14ac:dyDescent="0.25">
      <c r="A545" s="16"/>
      <c r="B545" s="2"/>
      <c r="C545" s="16"/>
      <c r="D545" s="16"/>
      <c r="E545" s="16"/>
      <c r="F545" s="21"/>
      <c r="G545" s="14"/>
      <c r="H545" s="1" t="str">
        <f t="shared" si="16"/>
        <v/>
      </c>
      <c r="I545" s="1">
        <f t="shared" si="17"/>
        <v>0</v>
      </c>
    </row>
    <row r="546" spans="1:9" x14ac:dyDescent="0.25">
      <c r="A546" s="16"/>
      <c r="B546" s="2"/>
      <c r="C546" s="16"/>
      <c r="D546" s="16"/>
      <c r="E546" s="16"/>
      <c r="F546" s="21"/>
      <c r="G546" s="14"/>
      <c r="H546" s="1" t="str">
        <f t="shared" si="16"/>
        <v/>
      </c>
      <c r="I546" s="1">
        <f t="shared" si="17"/>
        <v>0</v>
      </c>
    </row>
    <row r="547" spans="1:9" x14ac:dyDescent="0.25">
      <c r="A547" s="16"/>
      <c r="B547" s="2"/>
      <c r="C547" s="16"/>
      <c r="D547" s="16"/>
      <c r="E547" s="16"/>
      <c r="F547" s="21"/>
      <c r="G547" s="14"/>
      <c r="H547" s="1" t="str">
        <f t="shared" si="16"/>
        <v/>
      </c>
      <c r="I547" s="1">
        <f t="shared" si="17"/>
        <v>0</v>
      </c>
    </row>
    <row r="548" spans="1:9" x14ac:dyDescent="0.25">
      <c r="A548" s="16"/>
      <c r="B548" s="2"/>
      <c r="C548" s="16"/>
      <c r="D548" s="16"/>
      <c r="E548" s="16"/>
      <c r="F548" s="21"/>
      <c r="G548" s="14"/>
      <c r="H548" s="1" t="str">
        <f t="shared" si="16"/>
        <v/>
      </c>
      <c r="I548" s="1">
        <f t="shared" si="17"/>
        <v>0</v>
      </c>
    </row>
    <row r="549" spans="1:9" x14ac:dyDescent="0.25">
      <c r="A549" s="16"/>
      <c r="B549" s="2"/>
      <c r="C549" s="16"/>
      <c r="D549" s="16"/>
      <c r="E549" s="16"/>
      <c r="F549" s="21"/>
      <c r="G549" s="14"/>
      <c r="H549" s="1" t="str">
        <f t="shared" si="16"/>
        <v/>
      </c>
      <c r="I549" s="1">
        <f t="shared" si="17"/>
        <v>0</v>
      </c>
    </row>
    <row r="550" spans="1:9" x14ac:dyDescent="0.25">
      <c r="A550" s="16"/>
      <c r="B550" s="2"/>
      <c r="C550" s="16"/>
      <c r="D550" s="16"/>
      <c r="E550" s="16"/>
      <c r="F550" s="21"/>
      <c r="G550" s="14"/>
      <c r="H550" s="1" t="str">
        <f t="shared" si="16"/>
        <v/>
      </c>
      <c r="I550" s="1">
        <f t="shared" si="17"/>
        <v>0</v>
      </c>
    </row>
    <row r="551" spans="1:9" x14ac:dyDescent="0.25">
      <c r="A551" s="16"/>
      <c r="B551" s="2"/>
      <c r="C551" s="16"/>
      <c r="D551" s="16"/>
      <c r="E551" s="16"/>
      <c r="F551" s="21"/>
      <c r="G551" s="14"/>
      <c r="H551" s="1" t="str">
        <f t="shared" si="16"/>
        <v/>
      </c>
      <c r="I551" s="1">
        <f t="shared" si="17"/>
        <v>0</v>
      </c>
    </row>
    <row r="552" spans="1:9" x14ac:dyDescent="0.25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25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25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25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25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25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25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25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25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25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25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25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25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25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25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25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25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25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25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25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25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25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25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25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25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25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25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25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25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25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25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25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25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25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25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25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25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25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25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25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25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25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25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25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25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25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25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25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25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25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25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25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25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25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25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25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25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25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25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25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25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25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25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25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25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25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25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25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25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25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25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25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25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25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25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25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25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25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25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25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25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25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25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25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25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25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25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25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25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25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25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25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25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25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25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25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25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25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25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25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25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25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25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25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25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25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25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25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25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25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25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25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25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25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25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25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25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25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25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25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25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25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25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25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25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25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25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25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25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25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25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25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25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25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25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25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25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25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25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25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25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25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25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25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25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25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25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25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25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25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25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25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25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25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25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25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25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25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25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25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25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25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25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25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25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25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25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25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25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25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25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25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25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25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25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25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25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25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25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25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25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25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25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25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25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25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25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25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25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25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25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25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25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25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25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25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25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25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25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25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25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25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25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25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25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25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25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25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25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25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25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25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25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25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25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25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25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25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25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25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25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25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25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25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25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25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25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25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25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25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25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25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25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25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25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25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25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25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25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25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25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25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25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25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25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25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25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25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799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theme="4" tint="0.39997558519241921"/>
    <pageSetUpPr fitToPage="1"/>
  </sheetPr>
  <dimension ref="A1:T183"/>
  <sheetViews>
    <sheetView tabSelected="1" topLeftCell="A85" workbookViewId="0">
      <selection activeCell="C92" sqref="C92"/>
    </sheetView>
  </sheetViews>
  <sheetFormatPr defaultRowHeight="15" x14ac:dyDescent="0.25"/>
  <cols>
    <col min="1" max="1" width="47.7109375" customWidth="1"/>
    <col min="2" max="2" width="19.42578125" customWidth="1"/>
    <col min="3" max="3" width="17.85546875" customWidth="1"/>
    <col min="4" max="4" width="13.7109375" customWidth="1"/>
    <col min="5" max="5" width="20.7109375" customWidth="1"/>
    <col min="6" max="6" width="14.7109375" customWidth="1"/>
    <col min="7" max="7" width="14.140625" customWidth="1"/>
    <col min="8" max="8" width="16.7109375" customWidth="1"/>
    <col min="9" max="9" width="15" hidden="1" customWidth="1"/>
    <col min="10" max="10" width="12" hidden="1" customWidth="1"/>
  </cols>
  <sheetData>
    <row r="1" spans="1:20" x14ac:dyDescent="0.25">
      <c r="A1" s="5" t="s">
        <v>0</v>
      </c>
      <c r="B1" s="5" t="s">
        <v>1</v>
      </c>
      <c r="C1" s="5" t="s">
        <v>2</v>
      </c>
      <c r="D1" s="5" t="s">
        <v>1801</v>
      </c>
      <c r="E1" s="5" t="s">
        <v>3</v>
      </c>
      <c r="F1" s="5" t="s">
        <v>4</v>
      </c>
      <c r="G1" s="16" t="s">
        <v>1802</v>
      </c>
      <c r="H1" s="16" t="s">
        <v>1803</v>
      </c>
      <c r="S1">
        <v>38283</v>
      </c>
      <c r="T1">
        <v>93</v>
      </c>
    </row>
    <row r="2" spans="1:20" x14ac:dyDescent="0.25">
      <c r="A2" s="16" t="s">
        <v>244</v>
      </c>
      <c r="B2" s="2">
        <v>22301742000190</v>
      </c>
      <c r="C2" s="16" t="s">
        <v>1804</v>
      </c>
      <c r="D2" s="5" t="s">
        <v>1805</v>
      </c>
      <c r="E2" s="5" t="s">
        <v>11</v>
      </c>
      <c r="F2" s="5" t="s">
        <v>18</v>
      </c>
      <c r="G2" s="22">
        <v>44915</v>
      </c>
      <c r="H2" s="5" t="str">
        <f>IFERROR(VLOOKUP(I2,regs!H:I,2,0),"")</f>
        <v/>
      </c>
      <c r="I2" t="str">
        <f t="shared" ref="I2:I33" si="0">LEFT(B2,8)</f>
        <v>22301742</v>
      </c>
      <c r="J2" t="str">
        <f t="shared" ref="J2:J33" ca="1" si="1">IF(G2&lt;&gt; "",IF(DATEDIF(G2,TODAY(),"D")&gt;60,"Vencido",IF(DATEDIF(G2,TODAY(),"D")&gt;30,"Aviso")),"")</f>
        <v>Vencido</v>
      </c>
    </row>
    <row r="3" spans="1:20" x14ac:dyDescent="0.25">
      <c r="A3" s="16" t="s">
        <v>1806</v>
      </c>
      <c r="B3" s="2">
        <v>91212951000775</v>
      </c>
      <c r="C3" s="16" t="s">
        <v>1807</v>
      </c>
      <c r="D3" s="5" t="s">
        <v>1805</v>
      </c>
      <c r="E3" s="5" t="s">
        <v>7</v>
      </c>
      <c r="F3" s="5" t="s">
        <v>8</v>
      </c>
      <c r="G3" s="22">
        <v>44929</v>
      </c>
      <c r="H3" s="5" t="str">
        <f>IFERROR(VLOOKUP(I3,regs!H:I,2,0),"")</f>
        <v/>
      </c>
      <c r="I3" t="str">
        <f t="shared" si="0"/>
        <v>91212951</v>
      </c>
      <c r="J3" t="str">
        <f t="shared" ca="1" si="1"/>
        <v>Vencido</v>
      </c>
    </row>
    <row r="4" spans="1:20" x14ac:dyDescent="0.25">
      <c r="A4" s="16" t="s">
        <v>1808</v>
      </c>
      <c r="B4" s="2">
        <v>46584048000195</v>
      </c>
      <c r="C4" s="16" t="s">
        <v>1809</v>
      </c>
      <c r="D4" s="5" t="s">
        <v>1810</v>
      </c>
      <c r="E4" s="5" t="s">
        <v>11</v>
      </c>
      <c r="F4" s="5" t="s">
        <v>8</v>
      </c>
      <c r="G4" s="22"/>
      <c r="H4" s="5" t="str">
        <f>IFERROR(VLOOKUP(I4,regs!H:I,2,0),"")</f>
        <v>MR002101/2023</v>
      </c>
      <c r="I4" t="str">
        <f t="shared" si="0"/>
        <v>46584048</v>
      </c>
      <c r="J4" t="str">
        <f t="shared" ca="1" si="1"/>
        <v/>
      </c>
    </row>
    <row r="5" spans="1:20" x14ac:dyDescent="0.25">
      <c r="A5" s="16" t="s">
        <v>1811</v>
      </c>
      <c r="B5" s="2">
        <v>7295822000196</v>
      </c>
      <c r="C5" s="16" t="s">
        <v>1812</v>
      </c>
      <c r="D5" s="5" t="s">
        <v>1810</v>
      </c>
      <c r="E5" s="5" t="s">
        <v>11</v>
      </c>
      <c r="F5" s="5" t="s">
        <v>1251</v>
      </c>
      <c r="G5" s="22"/>
      <c r="H5" s="5" t="str">
        <f>IFERROR(VLOOKUP(I5,regs!H:I,2,0),"")</f>
        <v/>
      </c>
      <c r="I5" t="str">
        <f t="shared" si="0"/>
        <v>72958220</v>
      </c>
      <c r="J5" t="str">
        <f t="shared" ca="1" si="1"/>
        <v/>
      </c>
    </row>
    <row r="6" spans="1:20" x14ac:dyDescent="0.25">
      <c r="A6" s="16" t="s">
        <v>1813</v>
      </c>
      <c r="B6" s="2">
        <v>90312133001915</v>
      </c>
      <c r="C6" s="16" t="s">
        <v>1814</v>
      </c>
      <c r="D6" s="5" t="s">
        <v>1805</v>
      </c>
      <c r="E6" s="5" t="s">
        <v>11</v>
      </c>
      <c r="F6" s="5" t="s">
        <v>8</v>
      </c>
      <c r="G6" s="22">
        <v>44930</v>
      </c>
      <c r="H6" s="5" t="str">
        <f>IFERROR(VLOOKUP(I6,regs!H:I,2,0),"")</f>
        <v>MR014830/2023</v>
      </c>
      <c r="I6" t="str">
        <f t="shared" si="0"/>
        <v>90312133</v>
      </c>
      <c r="J6" t="str">
        <f t="shared" ca="1" si="1"/>
        <v>Vencido</v>
      </c>
    </row>
    <row r="7" spans="1:20" x14ac:dyDescent="0.25">
      <c r="A7" s="16" t="s">
        <v>1815</v>
      </c>
      <c r="B7" s="2">
        <v>46377727008330</v>
      </c>
      <c r="C7" s="16" t="s">
        <v>1816</v>
      </c>
      <c r="D7" s="5" t="s">
        <v>1805</v>
      </c>
      <c r="E7" s="5" t="s">
        <v>11</v>
      </c>
      <c r="F7" s="5" t="s">
        <v>8</v>
      </c>
      <c r="G7" s="22">
        <v>44931</v>
      </c>
      <c r="H7" s="5" t="str">
        <f>IFERROR(VLOOKUP(I7,regs!H:I,2,0),"")</f>
        <v>MR002612/2023</v>
      </c>
      <c r="I7" t="str">
        <f t="shared" si="0"/>
        <v>46377727</v>
      </c>
      <c r="J7" t="str">
        <f t="shared" ca="1" si="1"/>
        <v>Vencido</v>
      </c>
    </row>
    <row r="8" spans="1:20" x14ac:dyDescent="0.25">
      <c r="A8" s="16" t="s">
        <v>1817</v>
      </c>
      <c r="B8" s="2">
        <v>39795960000120</v>
      </c>
      <c r="C8" s="16" t="s">
        <v>1818</v>
      </c>
      <c r="D8" s="5" t="s">
        <v>1805</v>
      </c>
      <c r="E8" s="5" t="s">
        <v>11</v>
      </c>
      <c r="F8" s="5" t="s">
        <v>8</v>
      </c>
      <c r="G8" s="22">
        <v>44932</v>
      </c>
      <c r="H8" s="5" t="str">
        <f>IFERROR(VLOOKUP(I8,regs!H:I,2,0),"")</f>
        <v>MR003807/2023</v>
      </c>
      <c r="I8" t="str">
        <f t="shared" si="0"/>
        <v>39795960</v>
      </c>
      <c r="J8" t="str">
        <f t="shared" ca="1" si="1"/>
        <v>Vencido</v>
      </c>
    </row>
    <row r="9" spans="1:20" x14ac:dyDescent="0.25">
      <c r="A9" s="16" t="s">
        <v>1819</v>
      </c>
      <c r="B9" s="2">
        <v>35949173000135</v>
      </c>
      <c r="C9" s="16" t="s">
        <v>1820</v>
      </c>
      <c r="D9" s="5" t="s">
        <v>1805</v>
      </c>
      <c r="E9" s="5" t="s">
        <v>11</v>
      </c>
      <c r="F9" s="5" t="s">
        <v>8</v>
      </c>
      <c r="G9" s="22">
        <v>44932</v>
      </c>
      <c r="H9" s="5" t="str">
        <f>IFERROR(VLOOKUP(I9,regs!H:I,2,0),"")</f>
        <v>MR003828/2023</v>
      </c>
      <c r="I9" t="str">
        <f t="shared" si="0"/>
        <v>35949173</v>
      </c>
      <c r="J9" t="str">
        <f t="shared" ca="1" si="1"/>
        <v>Vencido</v>
      </c>
    </row>
    <row r="10" spans="1:20" x14ac:dyDescent="0.25">
      <c r="A10" s="16" t="s">
        <v>1821</v>
      </c>
      <c r="B10" s="2">
        <v>46227562000173</v>
      </c>
      <c r="C10" s="16" t="s">
        <v>1822</v>
      </c>
      <c r="D10" s="5" t="s">
        <v>1805</v>
      </c>
      <c r="E10" s="5" t="s">
        <v>11</v>
      </c>
      <c r="F10" s="5" t="s">
        <v>8</v>
      </c>
      <c r="G10" s="22">
        <v>44932</v>
      </c>
      <c r="H10" s="5" t="str">
        <f>IFERROR(VLOOKUP(I10,regs!H:I,2,0),"")</f>
        <v>MR010616/2023</v>
      </c>
      <c r="I10" t="str">
        <f t="shared" si="0"/>
        <v>46227562</v>
      </c>
      <c r="J10" t="str">
        <f t="shared" ca="1" si="1"/>
        <v>Vencido</v>
      </c>
    </row>
    <row r="11" spans="1:20" x14ac:dyDescent="0.25">
      <c r="A11" s="16" t="s">
        <v>1823</v>
      </c>
      <c r="B11" s="2">
        <v>91928127000120</v>
      </c>
      <c r="C11" s="16" t="s">
        <v>1824</v>
      </c>
      <c r="D11" s="5" t="s">
        <v>1810</v>
      </c>
      <c r="E11" s="5" t="s">
        <v>11</v>
      </c>
      <c r="F11" s="5" t="s">
        <v>1251</v>
      </c>
      <c r="G11" s="22"/>
      <c r="H11" s="5" t="str">
        <f>IFERROR(VLOOKUP(I11,regs!H:I,2,0),"")</f>
        <v>MR068129/2022</v>
      </c>
      <c r="I11" t="str">
        <f t="shared" si="0"/>
        <v>91928127</v>
      </c>
      <c r="J11" t="str">
        <f t="shared" ca="1" si="1"/>
        <v/>
      </c>
    </row>
    <row r="12" spans="1:20" x14ac:dyDescent="0.25">
      <c r="A12" s="16" t="s">
        <v>1825</v>
      </c>
      <c r="B12" s="2">
        <v>36494972000127</v>
      </c>
      <c r="C12" s="16" t="s">
        <v>1826</v>
      </c>
      <c r="D12" s="5" t="s">
        <v>1805</v>
      </c>
      <c r="E12" s="5" t="s">
        <v>11</v>
      </c>
      <c r="F12" s="5" t="s">
        <v>8</v>
      </c>
      <c r="G12" s="22">
        <v>44931</v>
      </c>
      <c r="H12" s="5" t="str">
        <f>IFERROR(VLOOKUP(I12,regs!H:I,2,0),"")</f>
        <v>MR005518/2023</v>
      </c>
      <c r="I12" t="str">
        <f t="shared" si="0"/>
        <v>36494972</v>
      </c>
      <c r="J12" t="str">
        <f t="shared" ca="1" si="1"/>
        <v>Vencido</v>
      </c>
    </row>
    <row r="13" spans="1:20" x14ac:dyDescent="0.25">
      <c r="A13" s="16" t="s">
        <v>1827</v>
      </c>
      <c r="B13" s="2">
        <v>72505977000171</v>
      </c>
      <c r="C13" s="16" t="s">
        <v>1828</v>
      </c>
      <c r="D13" s="5" t="s">
        <v>1810</v>
      </c>
      <c r="E13" s="5" t="s">
        <v>11</v>
      </c>
      <c r="F13" s="5" t="s">
        <v>8</v>
      </c>
      <c r="G13" s="22"/>
      <c r="H13" s="5" t="str">
        <f>IFERROR(VLOOKUP(I13,regs!H:I,2,0),"")</f>
        <v>MR007394/2023</v>
      </c>
      <c r="I13" t="str">
        <f t="shared" si="0"/>
        <v>72505977</v>
      </c>
      <c r="J13" t="str">
        <f t="shared" ca="1" si="1"/>
        <v/>
      </c>
    </row>
    <row r="14" spans="1:20" x14ac:dyDescent="0.25">
      <c r="A14" s="16" t="s">
        <v>1829</v>
      </c>
      <c r="B14" s="2">
        <v>7581009000182</v>
      </c>
      <c r="C14" s="16" t="s">
        <v>1830</v>
      </c>
      <c r="D14" s="5" t="s">
        <v>1810</v>
      </c>
      <c r="E14" s="5" t="s">
        <v>11</v>
      </c>
      <c r="F14" s="5" t="s">
        <v>8</v>
      </c>
      <c r="G14" s="22"/>
      <c r="H14" s="5" t="str">
        <f>IFERROR(VLOOKUP(I14,regs!H:I,2,0),"")</f>
        <v/>
      </c>
      <c r="I14" t="str">
        <f t="shared" si="0"/>
        <v>75810090</v>
      </c>
      <c r="J14" t="str">
        <f t="shared" ca="1" si="1"/>
        <v/>
      </c>
    </row>
    <row r="15" spans="1:20" x14ac:dyDescent="0.25">
      <c r="A15" s="16" t="s">
        <v>1831</v>
      </c>
      <c r="B15" s="2">
        <v>1618146000168</v>
      </c>
      <c r="C15" s="16" t="s">
        <v>1832</v>
      </c>
      <c r="D15" s="5" t="s">
        <v>1810</v>
      </c>
      <c r="E15" s="5" t="s">
        <v>11</v>
      </c>
      <c r="F15" s="5" t="s">
        <v>18</v>
      </c>
      <c r="G15" s="22"/>
      <c r="H15" s="5" t="str">
        <f>IFERROR(VLOOKUP(I15,regs!H:I,2,0),"")</f>
        <v>MR000619/2023</v>
      </c>
      <c r="I15" t="str">
        <f t="shared" si="0"/>
        <v>16181460</v>
      </c>
      <c r="J15" t="str">
        <f t="shared" ca="1" si="1"/>
        <v/>
      </c>
    </row>
    <row r="16" spans="1:20" x14ac:dyDescent="0.25">
      <c r="A16" s="16" t="s">
        <v>1833</v>
      </c>
      <c r="B16" s="2">
        <v>5027195019368</v>
      </c>
      <c r="C16" s="16" t="s">
        <v>1834</v>
      </c>
      <c r="D16" s="5" t="s">
        <v>1805</v>
      </c>
      <c r="E16" s="5" t="s">
        <v>11</v>
      </c>
      <c r="F16" s="5" t="s">
        <v>8</v>
      </c>
      <c r="G16" s="22">
        <v>44963</v>
      </c>
      <c r="H16" s="5" t="str">
        <f>IFERROR(VLOOKUP(I16,regs!H:I,2,0),"")</f>
        <v>MR005923/2023</v>
      </c>
      <c r="I16" t="str">
        <f t="shared" si="0"/>
        <v>50271950</v>
      </c>
      <c r="J16" t="str">
        <f t="shared" ca="1" si="1"/>
        <v>Vencido</v>
      </c>
    </row>
    <row r="17" spans="1:10" x14ac:dyDescent="0.25">
      <c r="A17" s="16" t="s">
        <v>1835</v>
      </c>
      <c r="B17" s="2">
        <v>26893767000180</v>
      </c>
      <c r="C17" s="16" t="s">
        <v>1836</v>
      </c>
      <c r="D17" s="5" t="s">
        <v>1805</v>
      </c>
      <c r="E17" s="5" t="s">
        <v>11</v>
      </c>
      <c r="F17" s="5" t="s">
        <v>8</v>
      </c>
      <c r="G17" s="22">
        <v>44935</v>
      </c>
      <c r="H17" s="5" t="str">
        <f>IFERROR(VLOOKUP(I17,regs!H:I,2,0),"")</f>
        <v>MR006156/2023</v>
      </c>
      <c r="I17" t="str">
        <f t="shared" si="0"/>
        <v>26893767</v>
      </c>
      <c r="J17" t="str">
        <f t="shared" ca="1" si="1"/>
        <v>Vencido</v>
      </c>
    </row>
    <row r="18" spans="1:10" x14ac:dyDescent="0.25">
      <c r="A18" s="16" t="s">
        <v>1837</v>
      </c>
      <c r="B18" s="2">
        <v>7500399000119</v>
      </c>
      <c r="C18" s="16" t="s">
        <v>1838</v>
      </c>
      <c r="D18" s="5" t="s">
        <v>1805</v>
      </c>
      <c r="E18" s="5" t="s">
        <v>11</v>
      </c>
      <c r="F18" s="5" t="s">
        <v>8</v>
      </c>
      <c r="G18" s="22">
        <v>44964</v>
      </c>
      <c r="H18" s="5" t="str">
        <f>IFERROR(VLOOKUP(I18,regs!H:I,2,0),"")</f>
        <v/>
      </c>
      <c r="I18" t="str">
        <f t="shared" si="0"/>
        <v>75003990</v>
      </c>
      <c r="J18" t="str">
        <f t="shared" ca="1" si="1"/>
        <v>Vencido</v>
      </c>
    </row>
    <row r="19" spans="1:10" x14ac:dyDescent="0.25">
      <c r="A19" s="16" t="s">
        <v>1839</v>
      </c>
      <c r="B19" s="2">
        <v>3733595000778</v>
      </c>
      <c r="C19" s="16" t="s">
        <v>1840</v>
      </c>
      <c r="D19" s="5" t="s">
        <v>1805</v>
      </c>
      <c r="E19" s="5" t="s">
        <v>7</v>
      </c>
      <c r="F19" s="5" t="s">
        <v>8</v>
      </c>
      <c r="G19" s="22">
        <v>44944</v>
      </c>
      <c r="H19" s="5" t="str">
        <f>IFERROR(VLOOKUP(I19,regs!H:I,2,0),"")</f>
        <v>MR066422/2022</v>
      </c>
      <c r="I19" t="str">
        <f t="shared" si="0"/>
        <v>37335950</v>
      </c>
      <c r="J19" t="str">
        <f t="shared" ca="1" si="1"/>
        <v>Vencido</v>
      </c>
    </row>
    <row r="20" spans="1:10" x14ac:dyDescent="0.25">
      <c r="A20" s="16" t="s">
        <v>1841</v>
      </c>
      <c r="B20" s="2">
        <v>11928659003730</v>
      </c>
      <c r="C20" s="16" t="s">
        <v>1842</v>
      </c>
      <c r="D20" s="5" t="s">
        <v>1810</v>
      </c>
      <c r="E20" s="5" t="s">
        <v>11</v>
      </c>
      <c r="F20" s="5" t="s">
        <v>8</v>
      </c>
      <c r="G20" s="22"/>
      <c r="H20" s="5" t="str">
        <f>IFERROR(VLOOKUP(I20,regs!H:I,2,0),"")</f>
        <v>MR001373/2023</v>
      </c>
      <c r="I20" t="str">
        <f t="shared" si="0"/>
        <v>11928659</v>
      </c>
      <c r="J20" t="str">
        <f t="shared" ca="1" si="1"/>
        <v/>
      </c>
    </row>
    <row r="21" spans="1:10" x14ac:dyDescent="0.25">
      <c r="A21" s="16" t="s">
        <v>1843</v>
      </c>
      <c r="B21" s="2">
        <v>28552793000251</v>
      </c>
      <c r="C21" s="16" t="s">
        <v>1844</v>
      </c>
      <c r="D21" s="5" t="s">
        <v>1805</v>
      </c>
      <c r="E21" s="5" t="s">
        <v>11</v>
      </c>
      <c r="F21" s="5" t="s">
        <v>8</v>
      </c>
      <c r="G21" s="22">
        <v>44943</v>
      </c>
      <c r="H21" s="5" t="str">
        <f>IFERROR(VLOOKUP(I21,regs!H:I,2,0),"")</f>
        <v>MR002867/2023</v>
      </c>
      <c r="I21" t="str">
        <f t="shared" si="0"/>
        <v>28552793</v>
      </c>
      <c r="J21" t="str">
        <f t="shared" ca="1" si="1"/>
        <v>Vencido</v>
      </c>
    </row>
    <row r="22" spans="1:10" x14ac:dyDescent="0.25">
      <c r="A22" s="16" t="s">
        <v>1845</v>
      </c>
      <c r="B22" s="2">
        <v>46856594000138</v>
      </c>
      <c r="C22" s="16" t="s">
        <v>1846</v>
      </c>
      <c r="D22" s="5" t="s">
        <v>1805</v>
      </c>
      <c r="E22" s="5" t="s">
        <v>11</v>
      </c>
      <c r="F22" s="5" t="s">
        <v>8</v>
      </c>
      <c r="G22" s="22">
        <v>44943</v>
      </c>
      <c r="H22" s="5" t="str">
        <f>IFERROR(VLOOKUP(I22,regs!H:I,2,0),"")</f>
        <v>MR002856/2023</v>
      </c>
      <c r="I22" t="str">
        <f t="shared" si="0"/>
        <v>46856594</v>
      </c>
      <c r="J22" t="str">
        <f t="shared" ca="1" si="1"/>
        <v>Vencido</v>
      </c>
    </row>
    <row r="23" spans="1:10" x14ac:dyDescent="0.25">
      <c r="A23" s="16" t="s">
        <v>85</v>
      </c>
      <c r="B23" s="2">
        <v>89735070000100</v>
      </c>
      <c r="C23" s="16" t="s">
        <v>1847</v>
      </c>
      <c r="D23" s="5" t="s">
        <v>1805</v>
      </c>
      <c r="E23" s="5" t="s">
        <v>11</v>
      </c>
      <c r="F23" s="5" t="s">
        <v>1146</v>
      </c>
      <c r="G23" s="22">
        <v>44958</v>
      </c>
      <c r="H23" s="5" t="str">
        <f>IFERROR(VLOOKUP(I23,regs!H:I,2,0),"")</f>
        <v>MR006185/2023</v>
      </c>
      <c r="I23" t="str">
        <f t="shared" si="0"/>
        <v>89735070</v>
      </c>
      <c r="J23" t="str">
        <f t="shared" ca="1" si="1"/>
        <v>Vencido</v>
      </c>
    </row>
    <row r="24" spans="1:10" x14ac:dyDescent="0.25">
      <c r="A24" s="16" t="s">
        <v>1848</v>
      </c>
      <c r="B24" s="2">
        <v>8929216000148</v>
      </c>
      <c r="C24" s="16" t="s">
        <v>1849</v>
      </c>
      <c r="D24" s="5" t="s">
        <v>1810</v>
      </c>
      <c r="E24" s="5" t="s">
        <v>11</v>
      </c>
      <c r="F24" s="5" t="s">
        <v>8</v>
      </c>
      <c r="G24" s="22"/>
      <c r="H24" s="5" t="str">
        <f>IFERROR(VLOOKUP(I24,regs!H:I,2,0),"")</f>
        <v/>
      </c>
      <c r="I24" t="str">
        <f t="shared" si="0"/>
        <v>89292160</v>
      </c>
      <c r="J24" t="str">
        <f t="shared" ca="1" si="1"/>
        <v/>
      </c>
    </row>
    <row r="25" spans="1:10" x14ac:dyDescent="0.25">
      <c r="A25" s="16" t="s">
        <v>1850</v>
      </c>
      <c r="B25" s="2">
        <v>10241083000164</v>
      </c>
      <c r="C25" s="16" t="s">
        <v>1851</v>
      </c>
      <c r="D25" s="5" t="s">
        <v>1810</v>
      </c>
      <c r="E25" s="5" t="s">
        <v>11</v>
      </c>
      <c r="F25" s="5" t="s">
        <v>8</v>
      </c>
      <c r="G25" s="22"/>
      <c r="H25" s="5" t="str">
        <f>IFERROR(VLOOKUP(I25,regs!H:I,2,0),"")</f>
        <v/>
      </c>
      <c r="I25" t="str">
        <f t="shared" si="0"/>
        <v>10241083</v>
      </c>
      <c r="J25" t="str">
        <f t="shared" ca="1" si="1"/>
        <v/>
      </c>
    </row>
    <row r="26" spans="1:10" x14ac:dyDescent="0.25">
      <c r="A26" s="16" t="s">
        <v>1852</v>
      </c>
      <c r="B26" s="2">
        <v>28893453000294</v>
      </c>
      <c r="C26" s="16" t="s">
        <v>1853</v>
      </c>
      <c r="D26" s="5" t="s">
        <v>1805</v>
      </c>
      <c r="E26" s="5" t="s">
        <v>11</v>
      </c>
      <c r="F26" s="5" t="s">
        <v>8</v>
      </c>
      <c r="G26" s="22">
        <v>44958</v>
      </c>
      <c r="H26" s="5" t="str">
        <f>IFERROR(VLOOKUP(I26,regs!H:I,2,0),"")</f>
        <v/>
      </c>
      <c r="I26" t="str">
        <f t="shared" si="0"/>
        <v>28893453</v>
      </c>
      <c r="J26" t="str">
        <f t="shared" ca="1" si="1"/>
        <v>Vencido</v>
      </c>
    </row>
    <row r="27" spans="1:10" x14ac:dyDescent="0.25">
      <c r="A27" s="16" t="s">
        <v>1854</v>
      </c>
      <c r="B27" s="2">
        <v>28322122000113</v>
      </c>
      <c r="C27" s="16" t="s">
        <v>1855</v>
      </c>
      <c r="D27" s="5" t="s">
        <v>1805</v>
      </c>
      <c r="E27" s="5" t="s">
        <v>11</v>
      </c>
      <c r="F27" s="5" t="s">
        <v>8</v>
      </c>
      <c r="G27" s="22">
        <v>44951</v>
      </c>
      <c r="H27" s="5" t="str">
        <f>IFERROR(VLOOKUP(I27,regs!H:I,2,0),"")</f>
        <v>MR004432/2023</v>
      </c>
      <c r="I27" t="str">
        <f t="shared" si="0"/>
        <v>28322122</v>
      </c>
      <c r="J27" t="str">
        <f t="shared" ca="1" si="1"/>
        <v>Vencido</v>
      </c>
    </row>
    <row r="28" spans="1:10" x14ac:dyDescent="0.25">
      <c r="A28" s="16" t="s">
        <v>1856</v>
      </c>
      <c r="B28" s="2">
        <v>24527824000182</v>
      </c>
      <c r="C28" s="16" t="s">
        <v>1857</v>
      </c>
      <c r="D28" s="5" t="s">
        <v>1805</v>
      </c>
      <c r="E28" s="5" t="s">
        <v>11</v>
      </c>
      <c r="F28" s="5" t="s">
        <v>8</v>
      </c>
      <c r="G28" s="22">
        <v>44952</v>
      </c>
      <c r="H28" s="5" t="str">
        <f>IFERROR(VLOOKUP(I28,regs!H:I,2,0),"")</f>
        <v/>
      </c>
      <c r="I28" t="str">
        <f t="shared" si="0"/>
        <v>24527824</v>
      </c>
      <c r="J28" t="str">
        <f t="shared" ca="1" si="1"/>
        <v>Vencido</v>
      </c>
    </row>
    <row r="29" spans="1:10" x14ac:dyDescent="0.25">
      <c r="A29" s="16" t="s">
        <v>1858</v>
      </c>
      <c r="B29" s="2">
        <v>24524587000104</v>
      </c>
      <c r="C29" s="16" t="s">
        <v>1859</v>
      </c>
      <c r="D29" s="5" t="s">
        <v>1805</v>
      </c>
      <c r="E29" s="5" t="s">
        <v>11</v>
      </c>
      <c r="F29" s="5" t="s">
        <v>8</v>
      </c>
      <c r="G29" s="22">
        <v>44952</v>
      </c>
      <c r="H29" s="5" t="str">
        <f>IFERROR(VLOOKUP(I29,regs!H:I,2,0),"")</f>
        <v/>
      </c>
      <c r="I29" t="str">
        <f t="shared" si="0"/>
        <v>24524587</v>
      </c>
      <c r="J29" t="str">
        <f t="shared" ca="1" si="1"/>
        <v>Vencido</v>
      </c>
    </row>
    <row r="30" spans="1:10" x14ac:dyDescent="0.25">
      <c r="A30" s="16" t="s">
        <v>1860</v>
      </c>
      <c r="B30" s="2">
        <v>30836797000122</v>
      </c>
      <c r="C30" s="16" t="s">
        <v>1861</v>
      </c>
      <c r="D30" s="5" t="s">
        <v>1805</v>
      </c>
      <c r="E30" s="5" t="s">
        <v>11</v>
      </c>
      <c r="F30" s="5" t="s">
        <v>8</v>
      </c>
      <c r="G30" s="22">
        <v>44952</v>
      </c>
      <c r="H30" s="5" t="str">
        <f>IFERROR(VLOOKUP(I30,regs!H:I,2,0),"")</f>
        <v/>
      </c>
      <c r="I30" t="str">
        <f t="shared" si="0"/>
        <v>30836797</v>
      </c>
      <c r="J30" t="str">
        <f t="shared" ca="1" si="1"/>
        <v>Vencido</v>
      </c>
    </row>
    <row r="31" spans="1:10" x14ac:dyDescent="0.25">
      <c r="A31" s="16" t="s">
        <v>1862</v>
      </c>
      <c r="B31" s="2">
        <v>32588442000197</v>
      </c>
      <c r="C31" s="16" t="s">
        <v>1863</v>
      </c>
      <c r="D31" s="5" t="s">
        <v>1805</v>
      </c>
      <c r="E31" s="5" t="s">
        <v>11</v>
      </c>
      <c r="F31" s="5" t="s">
        <v>8</v>
      </c>
      <c r="G31" s="22">
        <v>44952</v>
      </c>
      <c r="H31" s="5" t="str">
        <f>IFERROR(VLOOKUP(I31,regs!H:I,2,0),"")</f>
        <v/>
      </c>
      <c r="I31" t="str">
        <f t="shared" si="0"/>
        <v>32588442</v>
      </c>
      <c r="J31" t="str">
        <f t="shared" ca="1" si="1"/>
        <v>Vencido</v>
      </c>
    </row>
    <row r="32" spans="1:10" x14ac:dyDescent="0.25">
      <c r="A32" s="16" t="s">
        <v>1864</v>
      </c>
      <c r="B32" s="2">
        <v>35698575000104</v>
      </c>
      <c r="C32" s="16" t="s">
        <v>1865</v>
      </c>
      <c r="D32" s="5" t="s">
        <v>1805</v>
      </c>
      <c r="E32" s="5" t="s">
        <v>11</v>
      </c>
      <c r="F32" s="5" t="s">
        <v>8</v>
      </c>
      <c r="G32" s="22">
        <v>44952</v>
      </c>
      <c r="H32" s="5" t="str">
        <f>IFERROR(VLOOKUP(I32,regs!H:I,2,0),"")</f>
        <v/>
      </c>
      <c r="I32" t="str">
        <f t="shared" si="0"/>
        <v>35698575</v>
      </c>
      <c r="J32" t="str">
        <f t="shared" ca="1" si="1"/>
        <v>Vencido</v>
      </c>
    </row>
    <row r="33" spans="1:10" x14ac:dyDescent="0.25">
      <c r="A33" s="16" t="s">
        <v>1236</v>
      </c>
      <c r="B33" s="2">
        <v>46227562000173</v>
      </c>
      <c r="C33" s="16" t="s">
        <v>1866</v>
      </c>
      <c r="D33" s="5" t="s">
        <v>1805</v>
      </c>
      <c r="E33" s="5" t="s">
        <v>11</v>
      </c>
      <c r="F33" s="5" t="s">
        <v>8</v>
      </c>
      <c r="G33" s="22">
        <v>44971</v>
      </c>
      <c r="H33" s="5" t="str">
        <f>IFERROR(VLOOKUP(I33,regs!H:I,2,0),"")</f>
        <v>MR010616/2023</v>
      </c>
      <c r="I33" t="str">
        <f t="shared" si="0"/>
        <v>46227562</v>
      </c>
      <c r="J33" t="str">
        <f t="shared" ca="1" si="1"/>
        <v>Vencido</v>
      </c>
    </row>
    <row r="34" spans="1:10" x14ac:dyDescent="0.25">
      <c r="A34" s="16" t="s">
        <v>1856</v>
      </c>
      <c r="B34" s="2">
        <v>24527824000182</v>
      </c>
      <c r="C34" s="16" t="s">
        <v>1867</v>
      </c>
      <c r="D34" s="5" t="s">
        <v>1805</v>
      </c>
      <c r="E34" s="5" t="s">
        <v>11</v>
      </c>
      <c r="F34" s="5" t="s">
        <v>8</v>
      </c>
      <c r="G34" s="22">
        <v>44953</v>
      </c>
      <c r="H34" s="5" t="str">
        <f>IFERROR(VLOOKUP(I34,regs!H:I,2,0),"")</f>
        <v/>
      </c>
      <c r="I34" t="str">
        <f t="shared" ref="I34:I65" si="2">LEFT(B34,8)</f>
        <v>24527824</v>
      </c>
      <c r="J34" t="str">
        <f t="shared" ref="J34:J65" ca="1" si="3">IF(G34&lt;&gt; "",IF(DATEDIF(G34,TODAY(),"D")&gt;60,"Vencido",IF(DATEDIF(G34,TODAY(),"D")&gt;30,"Aviso")),"")</f>
        <v>Vencido</v>
      </c>
    </row>
    <row r="35" spans="1:10" x14ac:dyDescent="0.25">
      <c r="A35" s="16" t="s">
        <v>1858</v>
      </c>
      <c r="B35" s="2">
        <v>24524587000104</v>
      </c>
      <c r="C35" s="16" t="s">
        <v>1868</v>
      </c>
      <c r="D35" s="5" t="s">
        <v>1805</v>
      </c>
      <c r="E35" s="5" t="s">
        <v>11</v>
      </c>
      <c r="F35" s="5" t="s">
        <v>8</v>
      </c>
      <c r="G35" s="22">
        <v>44953</v>
      </c>
      <c r="H35" s="5" t="str">
        <f>IFERROR(VLOOKUP(I35,regs!H:I,2,0),"")</f>
        <v/>
      </c>
      <c r="I35" t="str">
        <f t="shared" si="2"/>
        <v>24524587</v>
      </c>
      <c r="J35" t="str">
        <f t="shared" ca="1" si="3"/>
        <v>Vencido</v>
      </c>
    </row>
    <row r="36" spans="1:10" x14ac:dyDescent="0.25">
      <c r="A36" s="16" t="s">
        <v>1860</v>
      </c>
      <c r="B36" s="2">
        <v>30836797000122</v>
      </c>
      <c r="C36" s="16" t="s">
        <v>1869</v>
      </c>
      <c r="D36" s="5" t="s">
        <v>1805</v>
      </c>
      <c r="E36" s="5" t="s">
        <v>11</v>
      </c>
      <c r="F36" s="5" t="s">
        <v>8</v>
      </c>
      <c r="G36" s="22">
        <v>44953</v>
      </c>
      <c r="H36" s="5" t="str">
        <f>IFERROR(VLOOKUP(I36,regs!H:I,2,0),"")</f>
        <v/>
      </c>
      <c r="I36" t="str">
        <f t="shared" si="2"/>
        <v>30836797</v>
      </c>
      <c r="J36" t="str">
        <f t="shared" ca="1" si="3"/>
        <v>Vencido</v>
      </c>
    </row>
    <row r="37" spans="1:10" x14ac:dyDescent="0.25">
      <c r="A37" s="16" t="s">
        <v>1862</v>
      </c>
      <c r="B37" s="2">
        <v>32588442000197</v>
      </c>
      <c r="C37" s="16" t="s">
        <v>1870</v>
      </c>
      <c r="D37" s="5" t="s">
        <v>1805</v>
      </c>
      <c r="E37" s="5" t="s">
        <v>11</v>
      </c>
      <c r="F37" s="5" t="s">
        <v>8</v>
      </c>
      <c r="G37" s="22">
        <v>44953</v>
      </c>
      <c r="H37" s="5" t="str">
        <f>IFERROR(VLOOKUP(I37,regs!H:I,2,0),"")</f>
        <v/>
      </c>
      <c r="I37" t="str">
        <f t="shared" si="2"/>
        <v>32588442</v>
      </c>
      <c r="J37" t="str">
        <f t="shared" ca="1" si="3"/>
        <v>Vencido</v>
      </c>
    </row>
    <row r="38" spans="1:10" x14ac:dyDescent="0.25">
      <c r="A38" s="16" t="s">
        <v>1864</v>
      </c>
      <c r="B38" s="2">
        <v>35698575000104</v>
      </c>
      <c r="C38" s="16" t="s">
        <v>1871</v>
      </c>
      <c r="D38" s="5" t="s">
        <v>1805</v>
      </c>
      <c r="E38" s="5" t="s">
        <v>11</v>
      </c>
      <c r="F38" s="5" t="s">
        <v>8</v>
      </c>
      <c r="G38" s="22">
        <v>44953</v>
      </c>
      <c r="H38" s="5" t="str">
        <f>IFERROR(VLOOKUP(I38,regs!H:I,2,0),"")</f>
        <v/>
      </c>
      <c r="I38" t="str">
        <f t="shared" si="2"/>
        <v>35698575</v>
      </c>
      <c r="J38" t="str">
        <f t="shared" ca="1" si="3"/>
        <v>Vencido</v>
      </c>
    </row>
    <row r="39" spans="1:10" x14ac:dyDescent="0.25">
      <c r="A39" s="16" t="s">
        <v>390</v>
      </c>
      <c r="B39" s="2">
        <v>28452061000109</v>
      </c>
      <c r="C39" s="16" t="s">
        <v>1872</v>
      </c>
      <c r="D39" s="5" t="s">
        <v>1805</v>
      </c>
      <c r="E39" s="5" t="s">
        <v>11</v>
      </c>
      <c r="F39" s="5" t="s">
        <v>8</v>
      </c>
      <c r="G39" s="22">
        <v>45049</v>
      </c>
      <c r="H39" s="5" t="str">
        <f>IFERROR(VLOOKUP(I39,regs!H:I,2,0),"")</f>
        <v/>
      </c>
      <c r="I39" t="str">
        <f t="shared" si="2"/>
        <v>28452061</v>
      </c>
      <c r="J39" t="str">
        <f t="shared" ca="1" si="3"/>
        <v>Vencido</v>
      </c>
    </row>
    <row r="40" spans="1:10" x14ac:dyDescent="0.25">
      <c r="A40" s="16" t="s">
        <v>1873</v>
      </c>
      <c r="B40" s="2">
        <v>5876012001170</v>
      </c>
      <c r="C40" s="16" t="s">
        <v>1874</v>
      </c>
      <c r="D40" s="5" t="s">
        <v>1805</v>
      </c>
      <c r="E40" s="5" t="s">
        <v>11</v>
      </c>
      <c r="F40" s="5" t="s">
        <v>8</v>
      </c>
      <c r="G40" s="22">
        <v>44964</v>
      </c>
      <c r="H40" s="5" t="str">
        <f>IFERROR(VLOOKUP(I40,regs!H:I,2,0),"")</f>
        <v/>
      </c>
      <c r="I40" t="str">
        <f t="shared" si="2"/>
        <v>58760120</v>
      </c>
      <c r="J40" t="str">
        <f t="shared" ca="1" si="3"/>
        <v>Vencido</v>
      </c>
    </row>
    <row r="41" spans="1:10" x14ac:dyDescent="0.25">
      <c r="A41" s="16" t="s">
        <v>919</v>
      </c>
      <c r="B41" s="2">
        <v>45242914006308</v>
      </c>
      <c r="C41" s="16" t="s">
        <v>1875</v>
      </c>
      <c r="D41" s="5" t="s">
        <v>1805</v>
      </c>
      <c r="E41" s="5" t="s">
        <v>11</v>
      </c>
      <c r="F41" s="5" t="s">
        <v>8</v>
      </c>
      <c r="G41" s="22">
        <v>45077</v>
      </c>
      <c r="H41" s="5" t="str">
        <f>IFERROR(VLOOKUP(I41,regs!H:I,2,0),"")</f>
        <v/>
      </c>
      <c r="I41" t="str">
        <f t="shared" si="2"/>
        <v>45242914</v>
      </c>
      <c r="J41" t="str">
        <f t="shared" ca="1" si="3"/>
        <v>Aviso</v>
      </c>
    </row>
    <row r="42" spans="1:10" x14ac:dyDescent="0.25">
      <c r="A42" s="16" t="s">
        <v>232</v>
      </c>
      <c r="B42" s="2">
        <v>5964784000353</v>
      </c>
      <c r="C42" s="16" t="s">
        <v>1876</v>
      </c>
      <c r="D42" s="5" t="s">
        <v>1805</v>
      </c>
      <c r="E42" s="5" t="s">
        <v>11</v>
      </c>
      <c r="F42" s="5" t="s">
        <v>1251</v>
      </c>
      <c r="G42" s="22">
        <v>44960</v>
      </c>
      <c r="H42" s="5" t="str">
        <f>IFERROR(VLOOKUP(I42,regs!H:I,2,0),"")</f>
        <v>MR066004/2022</v>
      </c>
      <c r="I42" t="str">
        <f t="shared" si="2"/>
        <v>59647840</v>
      </c>
      <c r="J42" t="str">
        <f t="shared" ca="1" si="3"/>
        <v>Vencido</v>
      </c>
    </row>
    <row r="43" spans="1:10" x14ac:dyDescent="0.25">
      <c r="A43" s="16" t="s">
        <v>1246</v>
      </c>
      <c r="B43" s="2">
        <v>59418806002948</v>
      </c>
      <c r="C43" s="16" t="s">
        <v>1877</v>
      </c>
      <c r="D43" s="5" t="s">
        <v>1810</v>
      </c>
      <c r="E43" s="5" t="s">
        <v>11</v>
      </c>
      <c r="F43" s="5" t="s">
        <v>8</v>
      </c>
      <c r="G43" s="22"/>
      <c r="H43" s="5" t="str">
        <f>IFERROR(VLOOKUP(I43,regs!H:I,2,0),"")</f>
        <v/>
      </c>
      <c r="I43" t="str">
        <f t="shared" si="2"/>
        <v>59418806</v>
      </c>
      <c r="J43" t="str">
        <f t="shared" ca="1" si="3"/>
        <v/>
      </c>
    </row>
    <row r="44" spans="1:10" x14ac:dyDescent="0.25">
      <c r="A44" s="16" t="s">
        <v>681</v>
      </c>
      <c r="B44" s="2">
        <v>41371454000156</v>
      </c>
      <c r="C44" s="16" t="s">
        <v>1878</v>
      </c>
      <c r="D44" s="5" t="s">
        <v>1810</v>
      </c>
      <c r="E44" s="5" t="s">
        <v>11</v>
      </c>
      <c r="F44" s="5" t="s">
        <v>8</v>
      </c>
      <c r="G44" s="22"/>
      <c r="H44" s="5" t="str">
        <f>IFERROR(VLOOKUP(I44,regs!H:I,2,0),"")</f>
        <v/>
      </c>
      <c r="I44" t="str">
        <f t="shared" si="2"/>
        <v>41371454</v>
      </c>
      <c r="J44" t="str">
        <f t="shared" ca="1" si="3"/>
        <v/>
      </c>
    </row>
    <row r="45" spans="1:10" x14ac:dyDescent="0.25">
      <c r="A45" s="16" t="s">
        <v>19</v>
      </c>
      <c r="B45" s="2">
        <v>92016757000191</v>
      </c>
      <c r="C45" s="16" t="s">
        <v>1879</v>
      </c>
      <c r="D45" s="5" t="s">
        <v>1810</v>
      </c>
      <c r="E45" s="5" t="s">
        <v>11</v>
      </c>
      <c r="F45" s="5" t="s">
        <v>18</v>
      </c>
      <c r="G45" s="22"/>
      <c r="H45" s="5" t="str">
        <f>IFERROR(VLOOKUP(I45,regs!H:I,2,0),"")</f>
        <v>MR009971/2023</v>
      </c>
      <c r="I45" t="str">
        <f t="shared" si="2"/>
        <v>92016757</v>
      </c>
      <c r="J45" t="str">
        <f t="shared" ca="1" si="3"/>
        <v/>
      </c>
    </row>
    <row r="46" spans="1:10" x14ac:dyDescent="0.25">
      <c r="A46" s="16" t="s">
        <v>1256</v>
      </c>
      <c r="B46" s="2">
        <v>10987804000180</v>
      </c>
      <c r="C46" s="16" t="s">
        <v>1880</v>
      </c>
      <c r="D46" s="5" t="s">
        <v>1805</v>
      </c>
      <c r="E46" s="5" t="s">
        <v>11</v>
      </c>
      <c r="F46" s="5" t="s">
        <v>8</v>
      </c>
      <c r="G46" s="22">
        <v>45051</v>
      </c>
      <c r="H46" s="5" t="str">
        <f>IFERROR(VLOOKUP(I46,regs!H:I,2,0),"")</f>
        <v/>
      </c>
      <c r="I46" t="str">
        <f t="shared" si="2"/>
        <v>10987804</v>
      </c>
      <c r="J46" t="str">
        <f t="shared" ca="1" si="3"/>
        <v>Vencido</v>
      </c>
    </row>
    <row r="47" spans="1:10" x14ac:dyDescent="0.25">
      <c r="A47" s="16" t="s">
        <v>564</v>
      </c>
      <c r="B47" s="2">
        <v>8808556000382</v>
      </c>
      <c r="C47" s="16" t="s">
        <v>1881</v>
      </c>
      <c r="D47" s="5" t="s">
        <v>1805</v>
      </c>
      <c r="E47" s="5" t="s">
        <v>11</v>
      </c>
      <c r="F47" s="5" t="s">
        <v>8</v>
      </c>
      <c r="G47" s="22">
        <v>44981</v>
      </c>
      <c r="H47" s="5" t="str">
        <f>IFERROR(VLOOKUP(I47,regs!H:I,2,0),"")</f>
        <v>MR014886/2023</v>
      </c>
      <c r="I47" t="str">
        <f t="shared" si="2"/>
        <v>88085560</v>
      </c>
      <c r="J47" t="str">
        <f t="shared" ca="1" si="3"/>
        <v>Vencido</v>
      </c>
    </row>
    <row r="48" spans="1:10" x14ac:dyDescent="0.25">
      <c r="A48" s="16" t="s">
        <v>1882</v>
      </c>
      <c r="B48" s="2">
        <v>34292047000198</v>
      </c>
      <c r="C48" s="16" t="s">
        <v>1883</v>
      </c>
      <c r="D48" s="5" t="s">
        <v>1810</v>
      </c>
      <c r="E48" s="5" t="s">
        <v>11</v>
      </c>
      <c r="F48" s="5" t="s">
        <v>8</v>
      </c>
      <c r="G48" s="22"/>
      <c r="H48" s="5" t="str">
        <f>IFERROR(VLOOKUP(I48,regs!H:I,2,0),"")</f>
        <v/>
      </c>
      <c r="I48" t="str">
        <f t="shared" si="2"/>
        <v>34292047</v>
      </c>
      <c r="J48" t="str">
        <f t="shared" ca="1" si="3"/>
        <v/>
      </c>
    </row>
    <row r="49" spans="1:10" x14ac:dyDescent="0.25">
      <c r="A49" s="16" t="s">
        <v>158</v>
      </c>
      <c r="B49" s="2">
        <v>1098983010680</v>
      </c>
      <c r="C49" s="16" t="s">
        <v>1884</v>
      </c>
      <c r="D49" s="5" t="s">
        <v>1810</v>
      </c>
      <c r="E49" s="5" t="s">
        <v>11</v>
      </c>
      <c r="F49" s="5" t="s">
        <v>8</v>
      </c>
      <c r="G49" s="22"/>
      <c r="H49" s="5" t="str">
        <f>IFERROR(VLOOKUP(I49,regs!H:I,2,0),"")</f>
        <v/>
      </c>
      <c r="I49" t="str">
        <f t="shared" si="2"/>
        <v>10989830</v>
      </c>
      <c r="J49" t="str">
        <f t="shared" ca="1" si="3"/>
        <v/>
      </c>
    </row>
    <row r="50" spans="1:10" x14ac:dyDescent="0.25">
      <c r="A50" s="16" t="s">
        <v>1588</v>
      </c>
      <c r="B50" s="2">
        <v>61189288001908</v>
      </c>
      <c r="C50" s="16" t="s">
        <v>1885</v>
      </c>
      <c r="D50" s="5" t="s">
        <v>1805</v>
      </c>
      <c r="E50" s="5" t="s">
        <v>11</v>
      </c>
      <c r="F50" s="5" t="s">
        <v>8</v>
      </c>
      <c r="G50" s="22">
        <v>45001</v>
      </c>
      <c r="H50" s="5" t="str">
        <f>IFERROR(VLOOKUP(I50,regs!H:I,2,0),"")</f>
        <v>MR014131/2023</v>
      </c>
      <c r="I50" t="str">
        <f t="shared" si="2"/>
        <v>61189288</v>
      </c>
      <c r="J50" t="str">
        <f t="shared" ca="1" si="3"/>
        <v>Vencido</v>
      </c>
    </row>
    <row r="51" spans="1:10" x14ac:dyDescent="0.25">
      <c r="A51" s="16" t="s">
        <v>1886</v>
      </c>
      <c r="B51" s="2">
        <v>15048124002753</v>
      </c>
      <c r="C51" s="16" t="s">
        <v>1887</v>
      </c>
      <c r="D51" s="5" t="s">
        <v>1810</v>
      </c>
      <c r="E51" s="5" t="s">
        <v>11</v>
      </c>
      <c r="F51" s="5" t="s">
        <v>8</v>
      </c>
      <c r="G51" s="22"/>
      <c r="H51" s="5" t="str">
        <f>IFERROR(VLOOKUP(I51,regs!H:I,2,0),"")</f>
        <v/>
      </c>
      <c r="I51" t="str">
        <f t="shared" si="2"/>
        <v>15048124</v>
      </c>
      <c r="J51" t="str">
        <f t="shared" ca="1" si="3"/>
        <v/>
      </c>
    </row>
    <row r="52" spans="1:10" x14ac:dyDescent="0.25">
      <c r="A52" s="16" t="s">
        <v>1129</v>
      </c>
      <c r="B52" s="2">
        <v>2314041003101</v>
      </c>
      <c r="C52" s="16" t="s">
        <v>1888</v>
      </c>
      <c r="D52" s="5" t="s">
        <v>1810</v>
      </c>
      <c r="E52" s="5" t="s">
        <v>11</v>
      </c>
      <c r="F52" s="5" t="s">
        <v>8</v>
      </c>
      <c r="G52" s="22"/>
      <c r="H52" s="5" t="str">
        <f>IFERROR(VLOOKUP(I52,regs!H:I,2,0),"")</f>
        <v>MR002346/2023</v>
      </c>
      <c r="I52" t="str">
        <f t="shared" si="2"/>
        <v>23140410</v>
      </c>
      <c r="J52" t="str">
        <f t="shared" ca="1" si="3"/>
        <v/>
      </c>
    </row>
    <row r="53" spans="1:10" x14ac:dyDescent="0.25">
      <c r="A53" s="16" t="s">
        <v>1226</v>
      </c>
      <c r="B53" s="2">
        <v>84453844046412</v>
      </c>
      <c r="C53" s="16" t="s">
        <v>1889</v>
      </c>
      <c r="D53" s="5" t="s">
        <v>1810</v>
      </c>
      <c r="E53" s="5" t="s">
        <v>11</v>
      </c>
      <c r="F53" s="5" t="s">
        <v>8</v>
      </c>
      <c r="G53" s="22"/>
      <c r="H53" s="5" t="str">
        <f>IFERROR(VLOOKUP(I53,regs!H:I,2,0),"")</f>
        <v>MR010238/2023</v>
      </c>
      <c r="I53" t="str">
        <f t="shared" si="2"/>
        <v>84453844</v>
      </c>
      <c r="J53" t="str">
        <f t="shared" ca="1" si="3"/>
        <v/>
      </c>
    </row>
    <row r="54" spans="1:10" x14ac:dyDescent="0.25">
      <c r="A54" s="16" t="s">
        <v>1326</v>
      </c>
      <c r="B54" s="2">
        <v>11014557000955</v>
      </c>
      <c r="C54" s="16" t="s">
        <v>1890</v>
      </c>
      <c r="D54" s="5" t="s">
        <v>1810</v>
      </c>
      <c r="E54" s="5" t="s">
        <v>11</v>
      </c>
      <c r="F54" s="5" t="s">
        <v>8</v>
      </c>
      <c r="G54" s="22"/>
      <c r="H54" s="5" t="str">
        <f>IFERROR(VLOOKUP(I54,regs!H:I,2,0),"")</f>
        <v/>
      </c>
      <c r="I54" t="str">
        <f t="shared" si="2"/>
        <v>11014557</v>
      </c>
      <c r="J54" t="str">
        <f t="shared" ca="1" si="3"/>
        <v/>
      </c>
    </row>
    <row r="55" spans="1:10" x14ac:dyDescent="0.25">
      <c r="A55" s="16" t="s">
        <v>1328</v>
      </c>
      <c r="B55" s="2">
        <v>47100110002566</v>
      </c>
      <c r="C55" s="16" t="s">
        <v>1891</v>
      </c>
      <c r="D55" s="5" t="s">
        <v>1805</v>
      </c>
      <c r="E55" s="5" t="s">
        <v>11</v>
      </c>
      <c r="F55" s="5" t="s">
        <v>8</v>
      </c>
      <c r="G55" s="22">
        <v>45065</v>
      </c>
      <c r="H55" s="5" t="str">
        <f>IFERROR(VLOOKUP(I55,regs!H:I,2,0),"")</f>
        <v/>
      </c>
      <c r="I55" t="str">
        <f t="shared" si="2"/>
        <v>47100110</v>
      </c>
      <c r="J55" t="str">
        <f t="shared" ca="1" si="3"/>
        <v>Aviso</v>
      </c>
    </row>
    <row r="56" spans="1:10" x14ac:dyDescent="0.25">
      <c r="A56" s="16" t="s">
        <v>288</v>
      </c>
      <c r="B56" s="2">
        <v>17574281000199</v>
      </c>
      <c r="C56" s="16" t="s">
        <v>1892</v>
      </c>
      <c r="D56" s="5" t="s">
        <v>1810</v>
      </c>
      <c r="E56" s="5" t="s">
        <v>11</v>
      </c>
      <c r="F56" s="5" t="s">
        <v>8</v>
      </c>
      <c r="G56" s="22"/>
      <c r="H56" s="5" t="str">
        <f>IFERROR(VLOOKUP(I56,regs!H:I,2,0),"")</f>
        <v/>
      </c>
      <c r="I56" t="str">
        <f t="shared" si="2"/>
        <v>17574281</v>
      </c>
      <c r="J56" t="str">
        <f t="shared" ca="1" si="3"/>
        <v/>
      </c>
    </row>
    <row r="57" spans="1:10" x14ac:dyDescent="0.25">
      <c r="A57" s="16" t="s">
        <v>1666</v>
      </c>
      <c r="B57" s="2">
        <v>20593518000274</v>
      </c>
      <c r="C57" s="16" t="s">
        <v>1893</v>
      </c>
      <c r="D57" s="5" t="s">
        <v>1805</v>
      </c>
      <c r="E57" s="5" t="s">
        <v>11</v>
      </c>
      <c r="F57" s="5" t="s">
        <v>8</v>
      </c>
      <c r="G57" s="22">
        <v>45021</v>
      </c>
      <c r="H57" s="5" t="str">
        <f>IFERROR(VLOOKUP(I57,regs!H:I,2,0),"")</f>
        <v>MR018101/2023</v>
      </c>
      <c r="I57" t="str">
        <f t="shared" si="2"/>
        <v>20593518</v>
      </c>
      <c r="J57" t="str">
        <f t="shared" ca="1" si="3"/>
        <v>Vencido</v>
      </c>
    </row>
    <row r="58" spans="1:10" x14ac:dyDescent="0.25">
      <c r="A58" s="16" t="s">
        <v>1894</v>
      </c>
      <c r="B58" s="2">
        <v>44496590000160</v>
      </c>
      <c r="C58" s="16" t="s">
        <v>1895</v>
      </c>
      <c r="D58" s="5" t="s">
        <v>1810</v>
      </c>
      <c r="E58" s="5" t="s">
        <v>11</v>
      </c>
      <c r="F58" s="5" t="s">
        <v>8</v>
      </c>
      <c r="G58" s="22"/>
      <c r="H58" s="5" t="str">
        <f>IFERROR(VLOOKUP(I58,regs!H:I,2,0),"")</f>
        <v/>
      </c>
      <c r="I58" t="str">
        <f t="shared" si="2"/>
        <v>44496590</v>
      </c>
      <c r="J58" t="str">
        <f t="shared" ca="1" si="3"/>
        <v/>
      </c>
    </row>
    <row r="59" spans="1:10" x14ac:dyDescent="0.25">
      <c r="A59" s="16" t="s">
        <v>1065</v>
      </c>
      <c r="B59" s="2">
        <v>44571005000140</v>
      </c>
      <c r="C59" s="16" t="s">
        <v>1896</v>
      </c>
      <c r="D59" s="5" t="s">
        <v>1810</v>
      </c>
      <c r="E59" s="5" t="s">
        <v>11</v>
      </c>
      <c r="F59" s="5" t="s">
        <v>8</v>
      </c>
      <c r="G59" s="22"/>
      <c r="H59" s="5" t="str">
        <f>IFERROR(VLOOKUP(I59,regs!H:I,2,0),"")</f>
        <v/>
      </c>
      <c r="I59" t="str">
        <f t="shared" si="2"/>
        <v>44571005</v>
      </c>
      <c r="J59" t="str">
        <f t="shared" ca="1" si="3"/>
        <v/>
      </c>
    </row>
    <row r="60" spans="1:10" x14ac:dyDescent="0.25">
      <c r="A60" s="16" t="s">
        <v>1057</v>
      </c>
      <c r="B60" s="2">
        <v>40740267000130</v>
      </c>
      <c r="C60" s="16" t="s">
        <v>1897</v>
      </c>
      <c r="D60" s="5" t="s">
        <v>1810</v>
      </c>
      <c r="E60" s="5" t="s">
        <v>11</v>
      </c>
      <c r="F60" s="5" t="s">
        <v>8</v>
      </c>
      <c r="G60" s="22"/>
      <c r="H60" s="5" t="str">
        <f>IFERROR(VLOOKUP(I60,regs!H:I,2,0),"")</f>
        <v/>
      </c>
      <c r="I60" t="str">
        <f t="shared" si="2"/>
        <v>40740267</v>
      </c>
      <c r="J60" t="str">
        <f t="shared" ca="1" si="3"/>
        <v/>
      </c>
    </row>
    <row r="61" spans="1:10" x14ac:dyDescent="0.25">
      <c r="A61" s="16" t="s">
        <v>1071</v>
      </c>
      <c r="B61" s="2">
        <v>44579574000131</v>
      </c>
      <c r="C61" s="16" t="s">
        <v>1898</v>
      </c>
      <c r="D61" s="5" t="s">
        <v>1810</v>
      </c>
      <c r="E61" s="5" t="s">
        <v>11</v>
      </c>
      <c r="F61" s="5" t="s">
        <v>8</v>
      </c>
      <c r="G61" s="22"/>
      <c r="H61" s="5" t="str">
        <f>IFERROR(VLOOKUP(I61,regs!H:I,2,0),"")</f>
        <v/>
      </c>
      <c r="I61" t="str">
        <f t="shared" si="2"/>
        <v>44579574</v>
      </c>
      <c r="J61" t="str">
        <f t="shared" ca="1" si="3"/>
        <v/>
      </c>
    </row>
    <row r="62" spans="1:10" x14ac:dyDescent="0.25">
      <c r="A62" s="16" t="s">
        <v>1067</v>
      </c>
      <c r="B62" s="2">
        <v>39158117000133</v>
      </c>
      <c r="C62" s="16" t="s">
        <v>1899</v>
      </c>
      <c r="D62" s="5" t="s">
        <v>1810</v>
      </c>
      <c r="E62" s="5" t="s">
        <v>11</v>
      </c>
      <c r="F62" s="5" t="s">
        <v>8</v>
      </c>
      <c r="G62" s="22"/>
      <c r="H62" s="5" t="str">
        <f>IFERROR(VLOOKUP(I62,regs!H:I,2,0),"")</f>
        <v/>
      </c>
      <c r="I62" t="str">
        <f t="shared" si="2"/>
        <v>39158117</v>
      </c>
      <c r="J62" t="str">
        <f t="shared" ca="1" si="3"/>
        <v/>
      </c>
    </row>
    <row r="63" spans="1:10" x14ac:dyDescent="0.25">
      <c r="A63" s="16" t="s">
        <v>1708</v>
      </c>
      <c r="B63" s="2">
        <v>4038697000140</v>
      </c>
      <c r="C63" s="16" t="s">
        <v>1900</v>
      </c>
      <c r="D63" s="5" t="s">
        <v>1805</v>
      </c>
      <c r="E63" s="5" t="s">
        <v>11</v>
      </c>
      <c r="F63" s="5" t="s">
        <v>8</v>
      </c>
      <c r="G63" s="22">
        <v>45043</v>
      </c>
      <c r="H63" s="5" t="str">
        <f>IFERROR(VLOOKUP(I63,regs!H:I,2,0),"")</f>
        <v>MR020393/2023</v>
      </c>
      <c r="I63" t="str">
        <f t="shared" si="2"/>
        <v>40386970</v>
      </c>
      <c r="J63" t="str">
        <f t="shared" ca="1" si="3"/>
        <v>Vencido</v>
      </c>
    </row>
    <row r="64" spans="1:10" x14ac:dyDescent="0.25">
      <c r="A64" s="16" t="s">
        <v>1901</v>
      </c>
      <c r="B64" s="2">
        <v>46494237000177</v>
      </c>
      <c r="C64" s="16" t="s">
        <v>1902</v>
      </c>
      <c r="D64" s="5" t="s">
        <v>1810</v>
      </c>
      <c r="E64" s="5" t="s">
        <v>11</v>
      </c>
      <c r="F64" s="5" t="s">
        <v>8</v>
      </c>
      <c r="G64" s="22"/>
      <c r="H64" s="5" t="str">
        <f>IFERROR(VLOOKUP(I64,regs!H:I,2,0),"")</f>
        <v/>
      </c>
      <c r="I64" t="str">
        <f t="shared" si="2"/>
        <v>46494237</v>
      </c>
      <c r="J64" t="str">
        <f t="shared" ca="1" si="3"/>
        <v/>
      </c>
    </row>
    <row r="65" spans="1:10" x14ac:dyDescent="0.25">
      <c r="A65" s="16" t="s">
        <v>1903</v>
      </c>
      <c r="B65" s="2">
        <v>10413732000167</v>
      </c>
      <c r="C65" s="16" t="s">
        <v>1904</v>
      </c>
      <c r="D65" s="5" t="s">
        <v>1805</v>
      </c>
      <c r="E65" s="5" t="s">
        <v>11</v>
      </c>
      <c r="F65" s="5" t="s">
        <v>8</v>
      </c>
      <c r="G65" s="22">
        <v>45048</v>
      </c>
      <c r="H65" s="5" t="str">
        <f>IFERROR(VLOOKUP(I65,regs!H:I,2,0),"")</f>
        <v/>
      </c>
      <c r="I65" t="str">
        <f t="shared" si="2"/>
        <v>10413732</v>
      </c>
      <c r="J65" t="str">
        <f t="shared" ca="1" si="3"/>
        <v>Vencido</v>
      </c>
    </row>
    <row r="66" spans="1:10" x14ac:dyDescent="0.25">
      <c r="A66" s="16" t="s">
        <v>929</v>
      </c>
      <c r="B66" s="2">
        <v>58731662010184</v>
      </c>
      <c r="C66" s="16" t="s">
        <v>1905</v>
      </c>
      <c r="D66" s="5" t="s">
        <v>1810</v>
      </c>
      <c r="E66" s="5" t="s">
        <v>11</v>
      </c>
      <c r="F66" s="5" t="s">
        <v>8</v>
      </c>
      <c r="G66" s="22"/>
      <c r="H66" s="5" t="str">
        <f>IFERROR(VLOOKUP(I66,regs!H:I,2,0),"")</f>
        <v/>
      </c>
      <c r="I66" t="str">
        <f t="shared" ref="I66:I97" si="4">LEFT(B66,8)</f>
        <v>58731662</v>
      </c>
      <c r="J66" t="str">
        <f t="shared" ref="J66:J97" ca="1" si="5">IF(G66&lt;&gt; "",IF(DATEDIF(G66,TODAY(),"D")&gt;60,"Vencido",IF(DATEDIF(G66,TODAY(),"D")&gt;30,"Aviso")),"")</f>
        <v/>
      </c>
    </row>
    <row r="67" spans="1:10" x14ac:dyDescent="0.25">
      <c r="A67" s="16" t="s">
        <v>1906</v>
      </c>
      <c r="B67" s="2">
        <v>9416879000121</v>
      </c>
      <c r="C67" s="16" t="s">
        <v>1907</v>
      </c>
      <c r="D67" s="5" t="s">
        <v>1810</v>
      </c>
      <c r="E67" s="5" t="s">
        <v>11</v>
      </c>
      <c r="F67" s="5" t="s">
        <v>18</v>
      </c>
      <c r="G67" s="22"/>
      <c r="H67" s="5" t="str">
        <f>IFERROR(VLOOKUP(I67,regs!H:I,2,0),"")</f>
        <v/>
      </c>
      <c r="I67" t="str">
        <f t="shared" si="4"/>
        <v>94168790</v>
      </c>
      <c r="J67" t="str">
        <f t="shared" ca="1" si="5"/>
        <v/>
      </c>
    </row>
    <row r="68" spans="1:10" x14ac:dyDescent="0.25">
      <c r="A68" s="16" t="s">
        <v>1908</v>
      </c>
      <c r="B68" s="2">
        <v>5520581000106</v>
      </c>
      <c r="C68" s="16" t="s">
        <v>1909</v>
      </c>
      <c r="D68" s="5" t="s">
        <v>1810</v>
      </c>
      <c r="E68" s="5" t="s">
        <v>11</v>
      </c>
      <c r="F68" s="5" t="s">
        <v>18</v>
      </c>
      <c r="G68" s="22"/>
      <c r="H68" s="5" t="str">
        <f>IFERROR(VLOOKUP(I68,regs!H:I,2,0),"")</f>
        <v/>
      </c>
      <c r="I68" t="str">
        <f t="shared" si="4"/>
        <v>55205810</v>
      </c>
      <c r="J68" t="str">
        <f t="shared" ca="1" si="5"/>
        <v/>
      </c>
    </row>
    <row r="69" spans="1:10" x14ac:dyDescent="0.25">
      <c r="A69" s="16" t="s">
        <v>1910</v>
      </c>
      <c r="B69" s="2">
        <v>49995556000154</v>
      </c>
      <c r="C69" s="16" t="s">
        <v>1911</v>
      </c>
      <c r="D69" s="5" t="s">
        <v>1810</v>
      </c>
      <c r="E69" s="5" t="s">
        <v>11</v>
      </c>
      <c r="F69" s="5" t="s">
        <v>8</v>
      </c>
      <c r="G69" s="22"/>
      <c r="H69" s="5" t="str">
        <f>IFERROR(VLOOKUP(I69,regs!H:I,2,0),"")</f>
        <v/>
      </c>
      <c r="I69" t="str">
        <f t="shared" si="4"/>
        <v>49995556</v>
      </c>
      <c r="J69" t="str">
        <f t="shared" ca="1" si="5"/>
        <v/>
      </c>
    </row>
    <row r="70" spans="1:10" x14ac:dyDescent="0.25">
      <c r="A70" s="16" t="s">
        <v>1912</v>
      </c>
      <c r="B70" s="2">
        <v>48453787000173</v>
      </c>
      <c r="C70" s="16" t="s">
        <v>1913</v>
      </c>
      <c r="D70" s="5" t="s">
        <v>1805</v>
      </c>
      <c r="E70" s="5" t="s">
        <v>11</v>
      </c>
      <c r="F70" s="5" t="s">
        <v>8</v>
      </c>
      <c r="G70" s="22">
        <v>45114</v>
      </c>
      <c r="H70" s="5" t="str">
        <f>IFERROR(VLOOKUP(I70,regs!H:I,2,0),"")</f>
        <v/>
      </c>
      <c r="I70" t="str">
        <f t="shared" si="4"/>
        <v>48453787</v>
      </c>
      <c r="J70" t="b">
        <f t="shared" ca="1" si="5"/>
        <v>0</v>
      </c>
    </row>
    <row r="71" spans="1:10" x14ac:dyDescent="0.25">
      <c r="A71" s="16" t="s">
        <v>1914</v>
      </c>
      <c r="B71" s="2">
        <v>38824899000130</v>
      </c>
      <c r="C71" s="16" t="s">
        <v>1915</v>
      </c>
      <c r="D71" s="5" t="s">
        <v>1805</v>
      </c>
      <c r="E71" s="5" t="s">
        <v>11</v>
      </c>
      <c r="F71" s="5" t="s">
        <v>18</v>
      </c>
      <c r="G71" s="22">
        <v>45058</v>
      </c>
      <c r="H71" s="5" t="str">
        <f>IFERROR(VLOOKUP(I71,regs!H:I,2,0),"")</f>
        <v/>
      </c>
      <c r="I71" t="str">
        <f t="shared" si="4"/>
        <v>38824899</v>
      </c>
      <c r="J71" t="str">
        <f t="shared" ca="1" si="5"/>
        <v>Vencido</v>
      </c>
    </row>
    <row r="72" spans="1:10" x14ac:dyDescent="0.25">
      <c r="A72" s="16" t="s">
        <v>1744</v>
      </c>
      <c r="B72" s="2">
        <v>2721404000108</v>
      </c>
      <c r="C72" s="16" t="s">
        <v>1916</v>
      </c>
      <c r="D72" s="5" t="s">
        <v>1805</v>
      </c>
      <c r="E72" s="5" t="s">
        <v>11</v>
      </c>
      <c r="F72" s="5" t="s">
        <v>8</v>
      </c>
      <c r="G72" s="22">
        <v>45057</v>
      </c>
      <c r="H72" s="5" t="str">
        <f>IFERROR(VLOOKUP(I72,regs!H:I,2,0),"")</f>
        <v>MR022917/2023</v>
      </c>
      <c r="I72" t="str">
        <f t="shared" si="4"/>
        <v>27214040</v>
      </c>
      <c r="J72" t="str">
        <f t="shared" ca="1" si="5"/>
        <v>Vencido</v>
      </c>
    </row>
    <row r="73" spans="1:10" x14ac:dyDescent="0.25">
      <c r="A73" s="16" t="s">
        <v>720</v>
      </c>
      <c r="B73" s="2">
        <v>94678224000109</v>
      </c>
      <c r="C73" s="16" t="s">
        <v>1917</v>
      </c>
      <c r="D73" s="5" t="s">
        <v>1805</v>
      </c>
      <c r="E73" s="5" t="s">
        <v>11</v>
      </c>
      <c r="F73" s="5" t="s">
        <v>18</v>
      </c>
      <c r="G73" s="22">
        <v>45057</v>
      </c>
      <c r="H73" s="5" t="str">
        <f>IFERROR(VLOOKUP(I73,regs!H:I,2,0),"")</f>
        <v/>
      </c>
      <c r="I73" t="str">
        <f t="shared" si="4"/>
        <v>94678224</v>
      </c>
      <c r="J73" t="str">
        <f t="shared" ca="1" si="5"/>
        <v>Vencido</v>
      </c>
    </row>
    <row r="74" spans="1:10" x14ac:dyDescent="0.25">
      <c r="A74" s="16" t="s">
        <v>1918</v>
      </c>
      <c r="B74" s="2">
        <v>1167639000714</v>
      </c>
      <c r="C74" s="16" t="s">
        <v>1919</v>
      </c>
      <c r="D74" s="5" t="s">
        <v>1810</v>
      </c>
      <c r="E74" s="5" t="s">
        <v>11</v>
      </c>
      <c r="F74" s="5" t="s">
        <v>8</v>
      </c>
      <c r="G74" s="22"/>
      <c r="H74" s="5" t="str">
        <f>IFERROR(VLOOKUP(I74,regs!H:I,2,0),"")</f>
        <v/>
      </c>
      <c r="I74" t="str">
        <f t="shared" si="4"/>
        <v>11676390</v>
      </c>
      <c r="J74" t="str">
        <f t="shared" ca="1" si="5"/>
        <v/>
      </c>
    </row>
    <row r="75" spans="1:10" x14ac:dyDescent="0.25">
      <c r="A75" s="16" t="s">
        <v>1920</v>
      </c>
      <c r="B75" s="2">
        <v>4243203000160</v>
      </c>
      <c r="C75" s="16" t="s">
        <v>1921</v>
      </c>
      <c r="D75" s="5" t="s">
        <v>1805</v>
      </c>
      <c r="E75" s="5" t="s">
        <v>7</v>
      </c>
      <c r="F75" s="5" t="s">
        <v>1922</v>
      </c>
      <c r="G75" s="22">
        <v>45084</v>
      </c>
      <c r="H75" s="5" t="str">
        <f>IFERROR(VLOOKUP(I75,regs!H:I,2,0),"")</f>
        <v/>
      </c>
      <c r="I75" t="str">
        <f t="shared" si="4"/>
        <v>42432030</v>
      </c>
      <c r="J75" t="str">
        <f t="shared" ca="1" si="5"/>
        <v>Aviso</v>
      </c>
    </row>
    <row r="76" spans="1:10" x14ac:dyDescent="0.25">
      <c r="A76" s="16" t="s">
        <v>1923</v>
      </c>
      <c r="B76" s="2">
        <v>45004810000154</v>
      </c>
      <c r="C76" s="16" t="s">
        <v>1924</v>
      </c>
      <c r="D76" s="5" t="s">
        <v>1810</v>
      </c>
      <c r="E76" s="5" t="s">
        <v>11</v>
      </c>
      <c r="F76" s="5" t="s">
        <v>8</v>
      </c>
      <c r="G76" s="22"/>
      <c r="H76" s="5" t="str">
        <f>IFERROR(VLOOKUP(I76,regs!H:I,2,0),"")</f>
        <v/>
      </c>
      <c r="I76" t="str">
        <f t="shared" si="4"/>
        <v>45004810</v>
      </c>
      <c r="J76" t="str">
        <f t="shared" ca="1" si="5"/>
        <v/>
      </c>
    </row>
    <row r="77" spans="1:10" x14ac:dyDescent="0.25">
      <c r="A77" s="16" t="s">
        <v>359</v>
      </c>
      <c r="B77" s="2">
        <v>93866739000161</v>
      </c>
      <c r="C77" s="16" t="s">
        <v>1925</v>
      </c>
      <c r="D77" s="5" t="s">
        <v>1805</v>
      </c>
      <c r="E77" s="5" t="s">
        <v>11</v>
      </c>
      <c r="F77" s="5" t="s">
        <v>8</v>
      </c>
      <c r="G77" s="22">
        <v>45103</v>
      </c>
      <c r="H77" s="5" t="str">
        <f>IFERROR(VLOOKUP(I77,regs!H:I,2,0),"")</f>
        <v/>
      </c>
      <c r="I77" t="str">
        <f t="shared" si="4"/>
        <v>93866739</v>
      </c>
      <c r="J77" t="b">
        <f t="shared" ca="1" si="5"/>
        <v>0</v>
      </c>
    </row>
    <row r="78" spans="1:10" x14ac:dyDescent="0.25">
      <c r="A78" s="16" t="s">
        <v>1139</v>
      </c>
      <c r="B78" s="2">
        <v>19187523000117</v>
      </c>
      <c r="C78" s="16" t="s">
        <v>1926</v>
      </c>
      <c r="D78" s="5" t="s">
        <v>1810</v>
      </c>
      <c r="E78" s="5" t="s">
        <v>7</v>
      </c>
      <c r="F78" s="5" t="s">
        <v>8</v>
      </c>
      <c r="G78" s="22"/>
      <c r="H78" s="5" t="str">
        <f>IFERROR(VLOOKUP(I78,regs!H:I,2,0),"")</f>
        <v/>
      </c>
      <c r="I78" t="str">
        <f t="shared" si="4"/>
        <v>19187523</v>
      </c>
      <c r="J78" t="str">
        <f t="shared" ca="1" si="5"/>
        <v/>
      </c>
    </row>
    <row r="79" spans="1:10" x14ac:dyDescent="0.25">
      <c r="A79" s="16" t="s">
        <v>1139</v>
      </c>
      <c r="B79" s="2">
        <v>19187523000206</v>
      </c>
      <c r="C79" s="16" t="s">
        <v>1927</v>
      </c>
      <c r="D79" s="5" t="s">
        <v>1810</v>
      </c>
      <c r="E79" s="5" t="s">
        <v>11</v>
      </c>
      <c r="F79" s="5" t="s">
        <v>8</v>
      </c>
      <c r="G79" s="22"/>
      <c r="H79" s="5" t="str">
        <f>IFERROR(VLOOKUP(I79,regs!H:I,2,0),"")</f>
        <v/>
      </c>
      <c r="I79" t="str">
        <f t="shared" si="4"/>
        <v>19187523</v>
      </c>
      <c r="J79" t="str">
        <f t="shared" ca="1" si="5"/>
        <v/>
      </c>
    </row>
    <row r="80" spans="1:10" x14ac:dyDescent="0.25">
      <c r="A80" s="16" t="s">
        <v>1928</v>
      </c>
      <c r="B80" s="2">
        <v>92916907000113</v>
      </c>
      <c r="C80" s="16" t="s">
        <v>1929</v>
      </c>
      <c r="D80" s="5" t="s">
        <v>1805</v>
      </c>
      <c r="E80" s="5" t="s">
        <v>11</v>
      </c>
      <c r="F80" s="5" t="s">
        <v>8</v>
      </c>
      <c r="G80" s="22">
        <v>45097</v>
      </c>
      <c r="H80" s="5" t="str">
        <f>IFERROR(VLOOKUP(I80,regs!H:I,2,0),"")</f>
        <v/>
      </c>
      <c r="I80" t="str">
        <f t="shared" si="4"/>
        <v>92916907</v>
      </c>
      <c r="J80" t="b">
        <f t="shared" ca="1" si="5"/>
        <v>0</v>
      </c>
    </row>
    <row r="81" spans="1:10" x14ac:dyDescent="0.25">
      <c r="A81" s="16" t="s">
        <v>1930</v>
      </c>
      <c r="B81" s="2">
        <v>14335320000298</v>
      </c>
      <c r="C81" s="16" t="s">
        <v>1931</v>
      </c>
      <c r="D81" s="5" t="s">
        <v>1805</v>
      </c>
      <c r="E81" s="5" t="s">
        <v>11</v>
      </c>
      <c r="F81" s="22" t="s">
        <v>8</v>
      </c>
      <c r="G81" s="22">
        <v>45097</v>
      </c>
      <c r="H81" s="5" t="str">
        <f>IFERROR(VLOOKUP(I81,regs!H:I,2,0),"")</f>
        <v/>
      </c>
      <c r="I81" t="str">
        <f t="shared" si="4"/>
        <v>14335320</v>
      </c>
      <c r="J81" t="b">
        <f t="shared" ca="1" si="5"/>
        <v>0</v>
      </c>
    </row>
    <row r="82" spans="1:10" x14ac:dyDescent="0.25">
      <c r="A82" s="16" t="s">
        <v>1932</v>
      </c>
      <c r="B82" s="2">
        <v>14327879000195</v>
      </c>
      <c r="C82" s="16" t="s">
        <v>1933</v>
      </c>
      <c r="D82" s="5" t="s">
        <v>1805</v>
      </c>
      <c r="E82" s="5" t="s">
        <v>11</v>
      </c>
      <c r="F82" s="5" t="s">
        <v>8</v>
      </c>
      <c r="G82" s="22">
        <v>45097</v>
      </c>
      <c r="H82" s="5" t="str">
        <f>IFERROR(VLOOKUP(I82,regs!H:I,2,0),"")</f>
        <v/>
      </c>
      <c r="I82" t="str">
        <f t="shared" si="4"/>
        <v>14327879</v>
      </c>
      <c r="J82" t="b">
        <f t="shared" ca="1" si="5"/>
        <v>0</v>
      </c>
    </row>
    <row r="83" spans="1:10" x14ac:dyDescent="0.25">
      <c r="A83" s="16" t="s">
        <v>1934</v>
      </c>
      <c r="B83" s="2">
        <v>6051394000860</v>
      </c>
      <c r="C83" s="16" t="s">
        <v>1935</v>
      </c>
      <c r="D83" s="5" t="s">
        <v>1805</v>
      </c>
      <c r="E83" s="5" t="s">
        <v>11</v>
      </c>
      <c r="F83" s="5" t="s">
        <v>8</v>
      </c>
      <c r="G83" s="22">
        <v>45104</v>
      </c>
      <c r="H83" s="5" t="str">
        <f>IFERROR(VLOOKUP(I83,regs!H:I,2,0),"")</f>
        <v/>
      </c>
      <c r="I83" t="str">
        <f t="shared" si="4"/>
        <v>60513940</v>
      </c>
      <c r="J83" t="b">
        <f t="shared" ca="1" si="5"/>
        <v>0</v>
      </c>
    </row>
    <row r="84" spans="1:10" x14ac:dyDescent="0.25">
      <c r="A84" s="16" t="s">
        <v>1936</v>
      </c>
      <c r="B84" s="2">
        <v>68765825000564</v>
      </c>
      <c r="C84" s="16" t="s">
        <v>1937</v>
      </c>
      <c r="D84" s="5" t="s">
        <v>1810</v>
      </c>
      <c r="E84" s="5" t="s">
        <v>11</v>
      </c>
      <c r="F84" s="22" t="s">
        <v>8</v>
      </c>
      <c r="G84" s="22"/>
      <c r="H84" s="5" t="str">
        <f>IFERROR(VLOOKUP(I84,regs!H:I,2,0),"")</f>
        <v/>
      </c>
      <c r="I84" t="str">
        <f t="shared" si="4"/>
        <v>68765825</v>
      </c>
      <c r="J84" t="str">
        <f t="shared" ca="1" si="5"/>
        <v/>
      </c>
    </row>
    <row r="85" spans="1:10" x14ac:dyDescent="0.25">
      <c r="A85" s="16" t="s">
        <v>1938</v>
      </c>
      <c r="B85" s="2">
        <v>3238893000104</v>
      </c>
      <c r="C85" s="16" t="s">
        <v>1939</v>
      </c>
      <c r="D85" s="5" t="s">
        <v>1810</v>
      </c>
      <c r="E85" s="5" t="s">
        <v>11</v>
      </c>
      <c r="F85" s="22" t="s">
        <v>8</v>
      </c>
      <c r="G85" s="22"/>
      <c r="H85" s="5" t="str">
        <f>IFERROR(VLOOKUP(I85,regs!H:I,2,0),"")</f>
        <v/>
      </c>
      <c r="I85" t="str">
        <f t="shared" si="4"/>
        <v>32388930</v>
      </c>
      <c r="J85" t="str">
        <f t="shared" ca="1" si="5"/>
        <v/>
      </c>
    </row>
    <row r="86" spans="1:10" x14ac:dyDescent="0.25">
      <c r="A86" s="16" t="s">
        <v>1940</v>
      </c>
      <c r="B86" s="2">
        <v>7635498002151</v>
      </c>
      <c r="C86" s="16" t="s">
        <v>1941</v>
      </c>
      <c r="D86" s="5" t="s">
        <v>1810</v>
      </c>
      <c r="E86" s="5" t="s">
        <v>11</v>
      </c>
      <c r="F86" s="22" t="s">
        <v>8</v>
      </c>
      <c r="G86" s="22"/>
      <c r="H86" s="5" t="str">
        <f>IFERROR(VLOOKUP(I86,regs!H:I,2,0),"")</f>
        <v/>
      </c>
      <c r="I86" t="str">
        <f t="shared" si="4"/>
        <v>76354980</v>
      </c>
      <c r="J86" t="str">
        <f t="shared" ca="1" si="5"/>
        <v/>
      </c>
    </row>
    <row r="87" spans="1:10" x14ac:dyDescent="0.25">
      <c r="A87" s="16" t="s">
        <v>1942</v>
      </c>
      <c r="B87" s="2">
        <v>48041675000296</v>
      </c>
      <c r="C87" s="16" t="s">
        <v>1943</v>
      </c>
      <c r="D87" s="5" t="s">
        <v>1810</v>
      </c>
      <c r="E87" s="5" t="s">
        <v>11</v>
      </c>
      <c r="F87" s="22" t="s">
        <v>8</v>
      </c>
      <c r="G87" s="22"/>
      <c r="H87" s="5" t="str">
        <f>IFERROR(VLOOKUP(I87,regs!H:I,2,0),"")</f>
        <v/>
      </c>
      <c r="I87" t="str">
        <f t="shared" si="4"/>
        <v>48041675</v>
      </c>
      <c r="J87" t="str">
        <f t="shared" ca="1" si="5"/>
        <v/>
      </c>
    </row>
    <row r="88" spans="1:10" x14ac:dyDescent="0.25">
      <c r="A88" s="16" t="s">
        <v>1292</v>
      </c>
      <c r="B88" s="2">
        <v>31924748000104</v>
      </c>
      <c r="C88" s="16" t="s">
        <v>1944</v>
      </c>
      <c r="D88" s="5" t="s">
        <v>1810</v>
      </c>
      <c r="E88" s="5" t="s">
        <v>11</v>
      </c>
      <c r="F88" s="22" t="s">
        <v>8</v>
      </c>
      <c r="G88" s="22"/>
      <c r="H88" s="5" t="str">
        <f>IFERROR(VLOOKUP(I88,regs!H:I,2,0),"")</f>
        <v/>
      </c>
      <c r="I88" t="str">
        <f t="shared" si="4"/>
        <v>31924748</v>
      </c>
      <c r="J88" t="str">
        <f t="shared" ca="1" si="5"/>
        <v/>
      </c>
    </row>
    <row r="89" spans="1:10" x14ac:dyDescent="0.25">
      <c r="A89" s="16" t="s">
        <v>1290</v>
      </c>
      <c r="B89" s="2">
        <v>31924769000120</v>
      </c>
      <c r="C89" s="16" t="s">
        <v>1945</v>
      </c>
      <c r="D89" s="5" t="s">
        <v>1810</v>
      </c>
      <c r="E89" s="5" t="s">
        <v>11</v>
      </c>
      <c r="F89" s="22" t="s">
        <v>8</v>
      </c>
      <c r="G89" s="22"/>
      <c r="H89" s="5" t="str">
        <f>IFERROR(VLOOKUP(I89,regs!H:I,2,0),"")</f>
        <v/>
      </c>
      <c r="I89" t="str">
        <f t="shared" si="4"/>
        <v>31924769</v>
      </c>
      <c r="J89" t="str">
        <f t="shared" ca="1" si="5"/>
        <v/>
      </c>
    </row>
    <row r="90" spans="1:10" x14ac:dyDescent="0.25">
      <c r="A90" s="16" t="s">
        <v>1946</v>
      </c>
      <c r="B90" s="2">
        <v>28709695000285</v>
      </c>
      <c r="C90" s="16" t="s">
        <v>1947</v>
      </c>
      <c r="D90" s="5" t="s">
        <v>1810</v>
      </c>
      <c r="E90" s="5" t="s">
        <v>11</v>
      </c>
      <c r="F90" s="5" t="s">
        <v>8</v>
      </c>
      <c r="G90" s="22"/>
      <c r="H90" s="5" t="str">
        <f>IFERROR(VLOOKUP(I90,regs!H:I,2,0),"")</f>
        <v/>
      </c>
      <c r="I90" t="str">
        <f t="shared" si="4"/>
        <v>28709695</v>
      </c>
      <c r="J90" t="str">
        <f t="shared" ca="1" si="5"/>
        <v/>
      </c>
    </row>
    <row r="91" spans="1:10" x14ac:dyDescent="0.25">
      <c r="A91" s="16" t="s">
        <v>1948</v>
      </c>
      <c r="B91" s="2">
        <v>32331472001942</v>
      </c>
      <c r="C91" s="16" t="s">
        <v>1949</v>
      </c>
      <c r="D91" s="5" t="s">
        <v>1810</v>
      </c>
      <c r="E91" s="5" t="s">
        <v>11</v>
      </c>
      <c r="F91" s="5" t="s">
        <v>8</v>
      </c>
      <c r="G91" s="22"/>
      <c r="H91" s="5" t="str">
        <f>IFERROR(VLOOKUP(I91,regs!H:I,2,0),"")</f>
        <v/>
      </c>
      <c r="I91" t="str">
        <f t="shared" si="4"/>
        <v>32331472</v>
      </c>
      <c r="J91" t="str">
        <f t="shared" ca="1" si="5"/>
        <v/>
      </c>
    </row>
    <row r="92" spans="1:10" x14ac:dyDescent="0.25">
      <c r="A92" s="16" t="s">
        <v>1950</v>
      </c>
      <c r="B92" s="2">
        <v>44731167000106</v>
      </c>
      <c r="C92" s="16" t="s">
        <v>1951</v>
      </c>
      <c r="D92" s="5" t="s">
        <v>1805</v>
      </c>
      <c r="E92" s="5" t="s">
        <v>11</v>
      </c>
      <c r="F92" s="5" t="s">
        <v>8</v>
      </c>
      <c r="G92" s="22">
        <v>45068</v>
      </c>
      <c r="H92" s="5" t="str">
        <f>IFERROR(VLOOKUP(I92,regs!H:I,2,0),"")</f>
        <v/>
      </c>
      <c r="I92" t="str">
        <f t="shared" si="4"/>
        <v>44731167</v>
      </c>
      <c r="J92" t="str">
        <f t="shared" ca="1" si="5"/>
        <v>Aviso</v>
      </c>
    </row>
    <row r="93" spans="1:10" x14ac:dyDescent="0.25">
      <c r="A93" s="16"/>
      <c r="B93" s="2"/>
      <c r="C93" s="16"/>
      <c r="D93" s="5"/>
      <c r="E93" s="5"/>
      <c r="F93" s="5"/>
      <c r="G93" s="22"/>
      <c r="H93" s="5">
        <f>IFERROR(VLOOKUP(I93,regs!H:I,2,0),"")</f>
        <v>0</v>
      </c>
      <c r="I93" t="str">
        <f t="shared" si="4"/>
        <v/>
      </c>
      <c r="J93" t="str">
        <f t="shared" ca="1" si="5"/>
        <v/>
      </c>
    </row>
    <row r="94" spans="1:10" x14ac:dyDescent="0.25">
      <c r="A94" s="16"/>
      <c r="B94" s="2"/>
      <c r="C94" s="16"/>
      <c r="D94" s="5"/>
      <c r="E94" s="5"/>
      <c r="F94" s="5"/>
      <c r="G94" s="22"/>
      <c r="H94" s="5">
        <f>IFERROR(VLOOKUP(I94,regs!H:I,2,0),"")</f>
        <v>0</v>
      </c>
      <c r="I94" t="str">
        <f t="shared" si="4"/>
        <v/>
      </c>
      <c r="J94" t="str">
        <f t="shared" ca="1" si="5"/>
        <v/>
      </c>
    </row>
    <row r="95" spans="1:10" x14ac:dyDescent="0.25">
      <c r="A95" s="16"/>
      <c r="B95" s="2"/>
      <c r="C95" s="16"/>
      <c r="D95" s="5"/>
      <c r="E95" s="5"/>
      <c r="F95" s="5"/>
      <c r="G95" s="22"/>
      <c r="H95" s="5">
        <f>IFERROR(VLOOKUP(I95,regs!H:I,2,0),"")</f>
        <v>0</v>
      </c>
      <c r="I95" t="str">
        <f t="shared" si="4"/>
        <v/>
      </c>
      <c r="J95" t="str">
        <f t="shared" ca="1" si="5"/>
        <v/>
      </c>
    </row>
    <row r="96" spans="1:10" x14ac:dyDescent="0.25">
      <c r="A96" s="16"/>
      <c r="B96" s="2"/>
      <c r="C96" s="16"/>
      <c r="D96" s="5"/>
      <c r="E96" s="5"/>
      <c r="F96" s="5"/>
      <c r="G96" s="22"/>
      <c r="H96" s="5">
        <f>IFERROR(VLOOKUP(I96,regs!H:I,2,0),"")</f>
        <v>0</v>
      </c>
      <c r="I96" t="str">
        <f t="shared" si="4"/>
        <v/>
      </c>
      <c r="J96" t="str">
        <f t="shared" ca="1" si="5"/>
        <v/>
      </c>
    </row>
    <row r="97" spans="1:10" x14ac:dyDescent="0.25">
      <c r="A97" s="16"/>
      <c r="B97" s="2"/>
      <c r="C97" s="16"/>
      <c r="D97" s="5"/>
      <c r="E97" s="5"/>
      <c r="F97" s="5"/>
      <c r="G97" s="22"/>
      <c r="H97" s="5">
        <f>IFERROR(VLOOKUP(I97,regs!H:I,2,0),"")</f>
        <v>0</v>
      </c>
      <c r="I97" t="str">
        <f t="shared" si="4"/>
        <v/>
      </c>
      <c r="J97" t="str">
        <f t="shared" ca="1" si="5"/>
        <v/>
      </c>
    </row>
    <row r="98" spans="1:10" x14ac:dyDescent="0.25">
      <c r="A98" s="16"/>
      <c r="B98" s="2"/>
      <c r="C98" s="16"/>
      <c r="D98" s="5"/>
      <c r="E98" s="5"/>
      <c r="F98" s="5"/>
      <c r="G98" s="22"/>
      <c r="H98" s="5">
        <f>IFERROR(VLOOKUP(I98,regs!H:I,2,0),"")</f>
        <v>0</v>
      </c>
      <c r="I98" t="str">
        <f t="shared" ref="I98:I129" si="6">LEFT(B98,8)</f>
        <v/>
      </c>
      <c r="J98" t="str">
        <f t="shared" ref="J98:J129" ca="1" si="7">IF(G98&lt;&gt; "",IF(DATEDIF(G98,TODAY(),"D")&gt;60,"Vencido",IF(DATEDIF(G98,TODAY(),"D")&gt;30,"Aviso")),"")</f>
        <v/>
      </c>
    </row>
    <row r="99" spans="1:10" x14ac:dyDescent="0.25">
      <c r="A99" s="16"/>
      <c r="B99" s="2"/>
      <c r="C99" s="16"/>
      <c r="D99" s="5"/>
      <c r="E99" s="5"/>
      <c r="F99" s="5"/>
      <c r="G99" s="22"/>
      <c r="H99" s="5">
        <f>IFERROR(VLOOKUP(I99,regs!H:I,2,0),"")</f>
        <v>0</v>
      </c>
      <c r="I99" t="str">
        <f t="shared" si="6"/>
        <v/>
      </c>
      <c r="J99" t="str">
        <f t="shared" ca="1" si="7"/>
        <v/>
      </c>
    </row>
    <row r="100" spans="1:10" x14ac:dyDescent="0.25">
      <c r="A100" s="16"/>
      <c r="B100" s="2"/>
      <c r="C100" s="16"/>
      <c r="D100" s="5"/>
      <c r="E100" s="5"/>
      <c r="F100" s="5"/>
      <c r="G100" s="22"/>
      <c r="H100" s="5">
        <f>IFERROR(VLOOKUP(I100,regs!H:I,2,0),"")</f>
        <v>0</v>
      </c>
      <c r="I100" t="str">
        <f t="shared" si="6"/>
        <v/>
      </c>
      <c r="J100" t="str">
        <f t="shared" ca="1" si="7"/>
        <v/>
      </c>
    </row>
    <row r="101" spans="1:10" x14ac:dyDescent="0.25">
      <c r="A101" s="16"/>
      <c r="B101" s="2"/>
      <c r="C101" s="16"/>
      <c r="D101" s="5"/>
      <c r="E101" s="5"/>
      <c r="F101" s="5"/>
      <c r="G101" s="22"/>
      <c r="H101" s="5">
        <f>IFERROR(VLOOKUP(I101,regs!H:I,2,0),"")</f>
        <v>0</v>
      </c>
      <c r="I101" t="str">
        <f t="shared" si="6"/>
        <v/>
      </c>
      <c r="J101" t="str">
        <f t="shared" ca="1" si="7"/>
        <v/>
      </c>
    </row>
    <row r="102" spans="1:10" x14ac:dyDescent="0.25">
      <c r="A102" s="16"/>
      <c r="B102" s="2"/>
      <c r="C102" s="16"/>
      <c r="D102" s="5"/>
      <c r="E102" s="5"/>
      <c r="F102" s="5"/>
      <c r="G102" s="22"/>
      <c r="H102" s="5">
        <f>IFERROR(VLOOKUP(I102,regs!H:I,2,0),"")</f>
        <v>0</v>
      </c>
      <c r="I102" t="str">
        <f t="shared" si="6"/>
        <v/>
      </c>
      <c r="J102" t="str">
        <f t="shared" ca="1" si="7"/>
        <v/>
      </c>
    </row>
    <row r="103" spans="1:10" x14ac:dyDescent="0.25">
      <c r="A103" s="16"/>
      <c r="B103" s="2"/>
      <c r="C103" s="16"/>
      <c r="D103" s="5"/>
      <c r="E103" s="5"/>
      <c r="F103" s="5"/>
      <c r="G103" s="22"/>
      <c r="H103" s="5">
        <f>IFERROR(VLOOKUP(I103,regs!H:I,2,0),"")</f>
        <v>0</v>
      </c>
      <c r="I103" t="str">
        <f t="shared" si="6"/>
        <v/>
      </c>
      <c r="J103" t="str">
        <f t="shared" ca="1" si="7"/>
        <v/>
      </c>
    </row>
    <row r="104" spans="1:10" x14ac:dyDescent="0.25">
      <c r="A104" s="16"/>
      <c r="B104" s="2"/>
      <c r="C104" s="16"/>
      <c r="D104" s="5"/>
      <c r="E104" s="5"/>
      <c r="F104" s="5"/>
      <c r="G104" s="22"/>
      <c r="H104" s="5">
        <f>IFERROR(VLOOKUP(I104,regs!H:I,2,0),"")</f>
        <v>0</v>
      </c>
      <c r="I104" t="str">
        <f t="shared" si="6"/>
        <v/>
      </c>
      <c r="J104" t="str">
        <f t="shared" ca="1" si="7"/>
        <v/>
      </c>
    </row>
    <row r="105" spans="1:10" x14ac:dyDescent="0.25">
      <c r="A105" s="16"/>
      <c r="B105" s="2"/>
      <c r="C105" s="16"/>
      <c r="D105" s="5"/>
      <c r="E105" s="5"/>
      <c r="F105" s="5"/>
      <c r="G105" s="22"/>
      <c r="H105" s="5">
        <f>IFERROR(VLOOKUP(I105,regs!H:I,2,0),"")</f>
        <v>0</v>
      </c>
      <c r="I105" t="str">
        <f t="shared" si="6"/>
        <v/>
      </c>
      <c r="J105" t="str">
        <f t="shared" ca="1" si="7"/>
        <v/>
      </c>
    </row>
    <row r="106" spans="1:10" x14ac:dyDescent="0.25">
      <c r="A106" s="16"/>
      <c r="B106" s="2"/>
      <c r="C106" s="16"/>
      <c r="D106" s="5"/>
      <c r="E106" s="5"/>
      <c r="F106" s="5"/>
      <c r="G106" s="22"/>
      <c r="H106" s="5">
        <f>IFERROR(VLOOKUP(I106,regs!H:I,2,0),"")</f>
        <v>0</v>
      </c>
      <c r="I106" t="str">
        <f t="shared" si="6"/>
        <v/>
      </c>
      <c r="J106" t="str">
        <f t="shared" ca="1" si="7"/>
        <v/>
      </c>
    </row>
    <row r="107" spans="1:10" x14ac:dyDescent="0.25">
      <c r="A107" s="16"/>
      <c r="B107" s="2"/>
      <c r="C107" s="16"/>
      <c r="D107" s="5"/>
      <c r="E107" s="5"/>
      <c r="F107" s="5"/>
      <c r="G107" s="22"/>
      <c r="H107" s="5">
        <f>IFERROR(VLOOKUP(I107,regs!H:I,2,0),"")</f>
        <v>0</v>
      </c>
      <c r="I107" t="str">
        <f t="shared" si="6"/>
        <v/>
      </c>
      <c r="J107" t="str">
        <f t="shared" ca="1" si="7"/>
        <v/>
      </c>
    </row>
    <row r="108" spans="1:10" x14ac:dyDescent="0.25">
      <c r="A108" s="16"/>
      <c r="B108" s="2"/>
      <c r="C108" s="16"/>
      <c r="D108" s="5"/>
      <c r="E108" s="5"/>
      <c r="F108" s="5"/>
      <c r="G108" s="22"/>
      <c r="H108" s="5">
        <f>IFERROR(VLOOKUP(I108,regs!H:I,2,0),"")</f>
        <v>0</v>
      </c>
      <c r="I108" t="str">
        <f t="shared" si="6"/>
        <v/>
      </c>
      <c r="J108" t="str">
        <f t="shared" ca="1" si="7"/>
        <v/>
      </c>
    </row>
    <row r="109" spans="1:10" x14ac:dyDescent="0.25">
      <c r="A109" s="16"/>
      <c r="B109" s="2"/>
      <c r="C109" s="16"/>
      <c r="D109" s="5"/>
      <c r="E109" s="5"/>
      <c r="F109" s="5"/>
      <c r="G109" s="22"/>
      <c r="H109" s="5">
        <f>IFERROR(VLOOKUP(I109,regs!H:I,2,0),"")</f>
        <v>0</v>
      </c>
      <c r="I109" t="str">
        <f t="shared" si="6"/>
        <v/>
      </c>
      <c r="J109" t="str">
        <f t="shared" ca="1" si="7"/>
        <v/>
      </c>
    </row>
    <row r="110" spans="1:10" x14ac:dyDescent="0.25">
      <c r="A110" s="16"/>
      <c r="B110" s="2"/>
      <c r="C110" s="16"/>
      <c r="D110" s="5"/>
      <c r="E110" s="5"/>
      <c r="F110" s="5"/>
      <c r="G110" s="22"/>
      <c r="H110" s="5">
        <f>IFERROR(VLOOKUP(I110,regs!H:I,2,0),"")</f>
        <v>0</v>
      </c>
      <c r="I110" t="str">
        <f t="shared" si="6"/>
        <v/>
      </c>
      <c r="J110" t="str">
        <f t="shared" ca="1" si="7"/>
        <v/>
      </c>
    </row>
    <row r="111" spans="1:10" x14ac:dyDescent="0.25">
      <c r="A111" s="16"/>
      <c r="B111" s="2"/>
      <c r="C111" s="16"/>
      <c r="D111" s="5"/>
      <c r="E111" s="5"/>
      <c r="F111" s="5"/>
      <c r="G111" s="22"/>
      <c r="H111" s="5">
        <f>IFERROR(VLOOKUP(I111,regs!H:I,2,0),"")</f>
        <v>0</v>
      </c>
      <c r="I111" t="str">
        <f t="shared" si="6"/>
        <v/>
      </c>
      <c r="J111" t="str">
        <f t="shared" ca="1" si="7"/>
        <v/>
      </c>
    </row>
    <row r="112" spans="1:10" x14ac:dyDescent="0.25">
      <c r="A112" s="16"/>
      <c r="B112" s="2"/>
      <c r="C112" s="16"/>
      <c r="D112" s="5"/>
      <c r="E112" s="5"/>
      <c r="F112" s="5"/>
      <c r="G112" s="22"/>
      <c r="H112" s="5">
        <f>IFERROR(VLOOKUP(I112,regs!H:I,2,0),"")</f>
        <v>0</v>
      </c>
      <c r="I112" t="str">
        <f t="shared" si="6"/>
        <v/>
      </c>
      <c r="J112" t="str">
        <f t="shared" ca="1" si="7"/>
        <v/>
      </c>
    </row>
    <row r="113" spans="1:10" x14ac:dyDescent="0.25">
      <c r="A113" s="16"/>
      <c r="B113" s="2"/>
      <c r="C113" s="16"/>
      <c r="D113" s="5"/>
      <c r="E113" s="5"/>
      <c r="F113" s="5"/>
      <c r="G113" s="22"/>
      <c r="H113" s="5">
        <f>IFERROR(VLOOKUP(I113,regs!H:I,2,0),"")</f>
        <v>0</v>
      </c>
      <c r="I113" t="str">
        <f t="shared" si="6"/>
        <v/>
      </c>
      <c r="J113" t="str">
        <f t="shared" ca="1" si="7"/>
        <v/>
      </c>
    </row>
    <row r="114" spans="1:10" x14ac:dyDescent="0.25">
      <c r="A114" s="16"/>
      <c r="B114" s="2"/>
      <c r="C114" s="16"/>
      <c r="D114" s="5"/>
      <c r="E114" s="5"/>
      <c r="F114" s="5"/>
      <c r="G114" s="22"/>
      <c r="H114" s="5">
        <f>IFERROR(VLOOKUP(I114,regs!H:I,2,0),"")</f>
        <v>0</v>
      </c>
      <c r="I114" t="str">
        <f t="shared" si="6"/>
        <v/>
      </c>
      <c r="J114" t="str">
        <f t="shared" ca="1" si="7"/>
        <v/>
      </c>
    </row>
    <row r="115" spans="1:10" x14ac:dyDescent="0.25">
      <c r="A115" s="16"/>
      <c r="B115" s="2"/>
      <c r="C115" s="16"/>
      <c r="D115" s="5"/>
      <c r="E115" s="5"/>
      <c r="F115" s="5"/>
      <c r="G115" s="22"/>
      <c r="H115" s="5">
        <f>IFERROR(VLOOKUP(I115,regs!H:I,2,0),"")</f>
        <v>0</v>
      </c>
      <c r="I115" t="str">
        <f t="shared" si="6"/>
        <v/>
      </c>
      <c r="J115" t="str">
        <f t="shared" ca="1" si="7"/>
        <v/>
      </c>
    </row>
    <row r="116" spans="1:10" x14ac:dyDescent="0.25">
      <c r="A116" s="16"/>
      <c r="B116" s="2"/>
      <c r="C116" s="16"/>
      <c r="D116" s="5"/>
      <c r="E116" s="5"/>
      <c r="F116" s="5"/>
      <c r="G116" s="22"/>
      <c r="H116" s="5">
        <f>IFERROR(VLOOKUP(I116,regs!H:I,2,0),"")</f>
        <v>0</v>
      </c>
      <c r="I116" t="str">
        <f t="shared" si="6"/>
        <v/>
      </c>
      <c r="J116" t="str">
        <f t="shared" ca="1" si="7"/>
        <v/>
      </c>
    </row>
    <row r="117" spans="1:10" x14ac:dyDescent="0.25">
      <c r="A117" s="16"/>
      <c r="B117" s="2"/>
      <c r="C117" s="16"/>
      <c r="D117" s="5"/>
      <c r="E117" s="5"/>
      <c r="F117" s="5"/>
      <c r="G117" s="22"/>
      <c r="H117" s="5">
        <f>IFERROR(VLOOKUP(I117,regs!H:I,2,0),"")</f>
        <v>0</v>
      </c>
      <c r="I117" t="str">
        <f t="shared" si="6"/>
        <v/>
      </c>
      <c r="J117" t="str">
        <f t="shared" ca="1" si="7"/>
        <v/>
      </c>
    </row>
    <row r="118" spans="1:10" x14ac:dyDescent="0.25">
      <c r="A118" s="16"/>
      <c r="B118" s="2"/>
      <c r="C118" s="16"/>
      <c r="D118" s="5"/>
      <c r="E118" s="5"/>
      <c r="F118" s="5"/>
      <c r="G118" s="22"/>
      <c r="H118" s="5">
        <f>IFERROR(VLOOKUP(I118,regs!H:I,2,0),"")</f>
        <v>0</v>
      </c>
      <c r="I118" t="str">
        <f t="shared" si="6"/>
        <v/>
      </c>
      <c r="J118" t="str">
        <f t="shared" ca="1" si="7"/>
        <v/>
      </c>
    </row>
    <row r="119" spans="1:10" x14ac:dyDescent="0.25">
      <c r="A119" s="16"/>
      <c r="B119" s="2"/>
      <c r="C119" s="16"/>
      <c r="D119" s="5"/>
      <c r="E119" s="5"/>
      <c r="F119" s="5"/>
      <c r="G119" s="22"/>
      <c r="H119" s="5">
        <f>IFERROR(VLOOKUP(I119,regs!H:I,2,0),"")</f>
        <v>0</v>
      </c>
      <c r="I119" t="str">
        <f t="shared" si="6"/>
        <v/>
      </c>
      <c r="J119" t="str">
        <f t="shared" ca="1" si="7"/>
        <v/>
      </c>
    </row>
    <row r="120" spans="1:10" x14ac:dyDescent="0.25">
      <c r="A120" s="16"/>
      <c r="B120" s="2"/>
      <c r="C120" s="16"/>
      <c r="D120" s="5"/>
      <c r="E120" s="5"/>
      <c r="F120" s="5"/>
      <c r="G120" s="22"/>
      <c r="H120" s="5">
        <f>IFERROR(VLOOKUP(I120,regs!H:I,2,0),"")</f>
        <v>0</v>
      </c>
      <c r="I120" t="str">
        <f t="shared" si="6"/>
        <v/>
      </c>
      <c r="J120" t="str">
        <f t="shared" ca="1" si="7"/>
        <v/>
      </c>
    </row>
    <row r="121" spans="1:10" x14ac:dyDescent="0.25">
      <c r="A121" s="16"/>
      <c r="B121" s="2"/>
      <c r="C121" s="16"/>
      <c r="D121" s="5"/>
      <c r="E121" s="5"/>
      <c r="F121" s="5"/>
      <c r="G121" s="22"/>
      <c r="H121" s="5">
        <f>IFERROR(VLOOKUP(I121,regs!H:I,2,0),"")</f>
        <v>0</v>
      </c>
      <c r="I121" t="str">
        <f t="shared" si="6"/>
        <v/>
      </c>
      <c r="J121" t="str">
        <f t="shared" ca="1" si="7"/>
        <v/>
      </c>
    </row>
    <row r="122" spans="1:10" x14ac:dyDescent="0.25">
      <c r="A122" s="16"/>
      <c r="B122" s="2"/>
      <c r="C122" s="16"/>
      <c r="D122" s="5"/>
      <c r="E122" s="5"/>
      <c r="F122" s="5"/>
      <c r="G122" s="22"/>
      <c r="H122" s="5">
        <f>IFERROR(VLOOKUP(I122,regs!H:I,2,0),"")</f>
        <v>0</v>
      </c>
      <c r="I122" t="str">
        <f t="shared" si="6"/>
        <v/>
      </c>
      <c r="J122" t="str">
        <f t="shared" ca="1" si="7"/>
        <v/>
      </c>
    </row>
    <row r="123" spans="1:10" x14ac:dyDescent="0.25">
      <c r="A123" s="16"/>
      <c r="B123" s="2"/>
      <c r="C123" s="16"/>
      <c r="D123" s="5"/>
      <c r="E123" s="5"/>
      <c r="F123" s="5"/>
      <c r="G123" s="22"/>
      <c r="H123" s="5">
        <f>IFERROR(VLOOKUP(I123,regs!H:I,2,0),"")</f>
        <v>0</v>
      </c>
      <c r="I123" t="str">
        <f t="shared" si="6"/>
        <v/>
      </c>
      <c r="J123" t="str">
        <f t="shared" ca="1" si="7"/>
        <v/>
      </c>
    </row>
    <row r="124" spans="1:10" x14ac:dyDescent="0.25">
      <c r="A124" s="16"/>
      <c r="B124" s="2"/>
      <c r="C124" s="16"/>
      <c r="D124" s="5"/>
      <c r="E124" s="5"/>
      <c r="F124" s="5"/>
      <c r="G124" s="22"/>
      <c r="H124" s="5">
        <f>IFERROR(VLOOKUP(I124,regs!H:I,2,0),"")</f>
        <v>0</v>
      </c>
      <c r="I124" t="str">
        <f t="shared" si="6"/>
        <v/>
      </c>
      <c r="J124" t="str">
        <f t="shared" ca="1" si="7"/>
        <v/>
      </c>
    </row>
    <row r="125" spans="1:10" x14ac:dyDescent="0.25">
      <c r="A125" s="16"/>
      <c r="B125" s="2"/>
      <c r="C125" s="16"/>
      <c r="D125" s="5"/>
      <c r="E125" s="5"/>
      <c r="F125" s="5"/>
      <c r="G125" s="22"/>
      <c r="H125" s="5">
        <f>IFERROR(VLOOKUP(I125,regs!H:I,2,0),"")</f>
        <v>0</v>
      </c>
      <c r="I125" t="str">
        <f t="shared" si="6"/>
        <v/>
      </c>
      <c r="J125" t="str">
        <f t="shared" ca="1" si="7"/>
        <v/>
      </c>
    </row>
    <row r="126" spans="1:10" x14ac:dyDescent="0.25">
      <c r="A126" s="16"/>
      <c r="B126" s="2"/>
      <c r="C126" s="16"/>
      <c r="D126" s="5"/>
      <c r="E126" s="5"/>
      <c r="F126" s="5"/>
      <c r="G126" s="22"/>
      <c r="H126" s="5">
        <f>IFERROR(VLOOKUP(I126,regs!H:I,2,0),"")</f>
        <v>0</v>
      </c>
      <c r="I126" t="str">
        <f t="shared" si="6"/>
        <v/>
      </c>
      <c r="J126" t="str">
        <f t="shared" ca="1" si="7"/>
        <v/>
      </c>
    </row>
    <row r="127" spans="1:10" x14ac:dyDescent="0.25">
      <c r="A127" s="16"/>
      <c r="B127" s="2"/>
      <c r="C127" s="16"/>
      <c r="D127" s="5"/>
      <c r="E127" s="5"/>
      <c r="F127" s="5"/>
      <c r="G127" s="22"/>
      <c r="H127" s="5">
        <f>IFERROR(VLOOKUP(I127,regs!H:I,2,0),"")</f>
        <v>0</v>
      </c>
      <c r="I127" t="str">
        <f t="shared" si="6"/>
        <v/>
      </c>
      <c r="J127" t="str">
        <f t="shared" ca="1" si="7"/>
        <v/>
      </c>
    </row>
    <row r="128" spans="1:10" x14ac:dyDescent="0.25">
      <c r="A128" s="16"/>
      <c r="B128" s="2"/>
      <c r="C128" s="16"/>
      <c r="D128" s="5"/>
      <c r="E128" s="5"/>
      <c r="F128" s="5"/>
      <c r="G128" s="22"/>
      <c r="H128" s="5">
        <f>IFERROR(VLOOKUP(I128,regs!H:I,2,0),"")</f>
        <v>0</v>
      </c>
      <c r="I128" t="str">
        <f t="shared" si="6"/>
        <v/>
      </c>
      <c r="J128" t="str">
        <f t="shared" ca="1" si="7"/>
        <v/>
      </c>
    </row>
    <row r="129" spans="1:10" x14ac:dyDescent="0.25">
      <c r="A129" s="16"/>
      <c r="B129" s="2"/>
      <c r="C129" s="16"/>
      <c r="D129" s="5"/>
      <c r="E129" s="5"/>
      <c r="F129" s="5"/>
      <c r="G129" s="22"/>
      <c r="H129" s="5">
        <f>IFERROR(VLOOKUP(I129,regs!H:I,2,0),"")</f>
        <v>0</v>
      </c>
      <c r="I129" t="str">
        <f t="shared" si="6"/>
        <v/>
      </c>
      <c r="J129" t="str">
        <f t="shared" ca="1" si="7"/>
        <v/>
      </c>
    </row>
    <row r="130" spans="1:10" x14ac:dyDescent="0.25">
      <c r="A130" s="16"/>
      <c r="B130" s="2"/>
      <c r="C130" s="16"/>
      <c r="D130" s="5"/>
      <c r="E130" s="5"/>
      <c r="F130" s="5"/>
      <c r="G130" s="22"/>
      <c r="H130" s="5">
        <f>IFERROR(VLOOKUP(I130,regs!H:I,2,0),"")</f>
        <v>0</v>
      </c>
      <c r="I130" t="str">
        <f t="shared" ref="I130:I161" si="8">LEFT(B130,8)</f>
        <v/>
      </c>
      <c r="J130" t="str">
        <f t="shared" ref="J130:J161" ca="1" si="9">IF(G130&lt;&gt; "",IF(DATEDIF(G130,TODAY(),"D")&gt;60,"Vencido",IF(DATEDIF(G130,TODAY(),"D")&gt;30,"Aviso")),"")</f>
        <v/>
      </c>
    </row>
    <row r="131" spans="1:10" x14ac:dyDescent="0.25">
      <c r="A131" s="16"/>
      <c r="B131" s="2"/>
      <c r="C131" s="16"/>
      <c r="D131" s="5"/>
      <c r="E131" s="5"/>
      <c r="F131" s="5"/>
      <c r="G131" s="22"/>
      <c r="H131" s="5">
        <f>IFERROR(VLOOKUP(I131,regs!H:I,2,0),"")</f>
        <v>0</v>
      </c>
      <c r="I131" t="str">
        <f t="shared" si="8"/>
        <v/>
      </c>
      <c r="J131" t="str">
        <f t="shared" ca="1" si="9"/>
        <v/>
      </c>
    </row>
    <row r="132" spans="1:10" x14ac:dyDescent="0.25">
      <c r="A132" s="16"/>
      <c r="B132" s="2"/>
      <c r="C132" s="16"/>
      <c r="D132" s="5"/>
      <c r="E132" s="5"/>
      <c r="F132" s="5"/>
      <c r="G132" s="22"/>
      <c r="H132" s="5">
        <f>IFERROR(VLOOKUP(I132,regs!H:I,2,0),"")</f>
        <v>0</v>
      </c>
      <c r="I132" t="str">
        <f t="shared" si="8"/>
        <v/>
      </c>
      <c r="J132" t="str">
        <f t="shared" ca="1" si="9"/>
        <v/>
      </c>
    </row>
    <row r="133" spans="1:10" x14ac:dyDescent="0.25">
      <c r="A133" s="16"/>
      <c r="B133" s="2"/>
      <c r="C133" s="16"/>
      <c r="D133" s="5"/>
      <c r="E133" s="5"/>
      <c r="F133" s="5"/>
      <c r="G133" s="22"/>
      <c r="H133" s="5">
        <f>IFERROR(VLOOKUP(I133,regs!H:I,2,0),"")</f>
        <v>0</v>
      </c>
      <c r="I133" t="str">
        <f t="shared" si="8"/>
        <v/>
      </c>
      <c r="J133" t="str">
        <f t="shared" ca="1" si="9"/>
        <v/>
      </c>
    </row>
    <row r="134" spans="1:10" x14ac:dyDescent="0.25">
      <c r="A134" s="16"/>
      <c r="B134" s="2"/>
      <c r="C134" s="16"/>
      <c r="D134" s="5"/>
      <c r="E134" s="5"/>
      <c r="F134" s="5"/>
      <c r="G134" s="22"/>
      <c r="H134" s="5">
        <f>IFERROR(VLOOKUP(I134,regs!H:I,2,0),"")</f>
        <v>0</v>
      </c>
      <c r="I134" t="str">
        <f t="shared" si="8"/>
        <v/>
      </c>
      <c r="J134" t="str">
        <f t="shared" ca="1" si="9"/>
        <v/>
      </c>
    </row>
    <row r="135" spans="1:10" x14ac:dyDescent="0.25">
      <c r="A135" s="16"/>
      <c r="B135" s="2"/>
      <c r="C135" s="16"/>
      <c r="D135" s="5"/>
      <c r="E135" s="5"/>
      <c r="F135" s="5"/>
      <c r="G135" s="22"/>
      <c r="H135" s="5">
        <f>IFERROR(VLOOKUP(I135,regs!H:I,2,0),"")</f>
        <v>0</v>
      </c>
      <c r="I135" t="str">
        <f t="shared" si="8"/>
        <v/>
      </c>
      <c r="J135" t="str">
        <f t="shared" ca="1" si="9"/>
        <v/>
      </c>
    </row>
    <row r="136" spans="1:10" x14ac:dyDescent="0.25">
      <c r="A136" s="16"/>
      <c r="B136" s="2"/>
      <c r="C136" s="16"/>
      <c r="D136" s="5"/>
      <c r="E136" s="5"/>
      <c r="F136" s="5"/>
      <c r="G136" s="22"/>
      <c r="H136" s="5">
        <f>IFERROR(VLOOKUP(I136,regs!H:I,2,0),"")</f>
        <v>0</v>
      </c>
      <c r="I136" t="str">
        <f t="shared" si="8"/>
        <v/>
      </c>
      <c r="J136" t="str">
        <f t="shared" ca="1" si="9"/>
        <v/>
      </c>
    </row>
    <row r="137" spans="1:10" x14ac:dyDescent="0.25">
      <c r="A137" s="16"/>
      <c r="B137" s="2"/>
      <c r="C137" s="16"/>
      <c r="D137" s="5"/>
      <c r="E137" s="5"/>
      <c r="F137" s="5"/>
      <c r="G137" s="22"/>
      <c r="H137" s="5">
        <f>IFERROR(VLOOKUP(I137,regs!H:I,2,0),"")</f>
        <v>0</v>
      </c>
      <c r="I137" t="str">
        <f t="shared" si="8"/>
        <v/>
      </c>
      <c r="J137" t="str">
        <f t="shared" ca="1" si="9"/>
        <v/>
      </c>
    </row>
    <row r="138" spans="1:10" x14ac:dyDescent="0.25">
      <c r="A138" s="16"/>
      <c r="B138" s="2"/>
      <c r="C138" s="16"/>
      <c r="D138" s="5"/>
      <c r="E138" s="5"/>
      <c r="F138" s="5"/>
      <c r="G138" s="22"/>
      <c r="H138" s="5">
        <f>IFERROR(VLOOKUP(I138,regs!H:I,2,0),"")</f>
        <v>0</v>
      </c>
      <c r="I138" t="str">
        <f t="shared" si="8"/>
        <v/>
      </c>
      <c r="J138" t="str">
        <f t="shared" ca="1" si="9"/>
        <v/>
      </c>
    </row>
    <row r="139" spans="1:10" x14ac:dyDescent="0.25">
      <c r="A139" s="16"/>
      <c r="B139" s="2"/>
      <c r="C139" s="16"/>
      <c r="D139" s="5"/>
      <c r="E139" s="5"/>
      <c r="F139" s="5"/>
      <c r="G139" s="22"/>
      <c r="H139" s="5">
        <f>IFERROR(VLOOKUP(I139,regs!H:I,2,0),"")</f>
        <v>0</v>
      </c>
      <c r="I139" t="str">
        <f t="shared" si="8"/>
        <v/>
      </c>
      <c r="J139" t="str">
        <f t="shared" ca="1" si="9"/>
        <v/>
      </c>
    </row>
    <row r="140" spans="1:10" x14ac:dyDescent="0.25">
      <c r="A140" s="16"/>
      <c r="B140" s="2"/>
      <c r="C140" s="16"/>
      <c r="D140" s="5"/>
      <c r="E140" s="5"/>
      <c r="F140" s="5"/>
      <c r="G140" s="22"/>
      <c r="H140" s="5">
        <f>IFERROR(VLOOKUP(I140,regs!H:I,2,0),"")</f>
        <v>0</v>
      </c>
      <c r="I140" t="str">
        <f t="shared" si="8"/>
        <v/>
      </c>
      <c r="J140" t="str">
        <f t="shared" ca="1" si="9"/>
        <v/>
      </c>
    </row>
    <row r="141" spans="1:10" x14ac:dyDescent="0.25">
      <c r="A141" s="16"/>
      <c r="B141" s="2"/>
      <c r="C141" s="16"/>
      <c r="D141" s="5"/>
      <c r="E141" s="5"/>
      <c r="F141" s="5"/>
      <c r="G141" s="22"/>
      <c r="H141" s="5">
        <f>IFERROR(VLOOKUP(I141,regs!H:I,2,0),"")</f>
        <v>0</v>
      </c>
      <c r="I141" t="str">
        <f t="shared" si="8"/>
        <v/>
      </c>
      <c r="J141" t="str">
        <f t="shared" ca="1" si="9"/>
        <v/>
      </c>
    </row>
    <row r="142" spans="1:10" x14ac:dyDescent="0.25">
      <c r="A142" s="16"/>
      <c r="B142" s="2"/>
      <c r="C142" s="16"/>
      <c r="D142" s="5"/>
      <c r="E142" s="5"/>
      <c r="F142" s="5"/>
      <c r="G142" s="22"/>
      <c r="H142" s="5">
        <f>IFERROR(VLOOKUP(I142,regs!H:I,2,0),"")</f>
        <v>0</v>
      </c>
      <c r="I142" t="str">
        <f t="shared" si="8"/>
        <v/>
      </c>
      <c r="J142" t="str">
        <f t="shared" ca="1" si="9"/>
        <v/>
      </c>
    </row>
    <row r="143" spans="1:10" x14ac:dyDescent="0.25">
      <c r="A143" s="16"/>
      <c r="B143" s="2"/>
      <c r="C143" s="16"/>
      <c r="D143" s="5"/>
      <c r="E143" s="5"/>
      <c r="F143" s="5"/>
      <c r="G143" s="22"/>
      <c r="H143" s="5">
        <f>IFERROR(VLOOKUP(I143,regs!H:I,2,0),"")</f>
        <v>0</v>
      </c>
      <c r="I143" t="str">
        <f t="shared" si="8"/>
        <v/>
      </c>
      <c r="J143" t="str">
        <f t="shared" ca="1" si="9"/>
        <v/>
      </c>
    </row>
    <row r="144" spans="1:10" x14ac:dyDescent="0.25">
      <c r="A144" s="16"/>
      <c r="B144" s="2"/>
      <c r="C144" s="16"/>
      <c r="D144" s="5"/>
      <c r="E144" s="5"/>
      <c r="F144" s="5"/>
      <c r="G144" s="22"/>
      <c r="H144" s="5">
        <f>IFERROR(VLOOKUP(I144,regs!H:I,2,0),"")</f>
        <v>0</v>
      </c>
      <c r="I144" t="str">
        <f t="shared" si="8"/>
        <v/>
      </c>
      <c r="J144" t="str">
        <f t="shared" ca="1" si="9"/>
        <v/>
      </c>
    </row>
    <row r="145" spans="1:10" x14ac:dyDescent="0.25">
      <c r="A145" s="16"/>
      <c r="B145" s="2"/>
      <c r="C145" s="16"/>
      <c r="D145" s="5"/>
      <c r="E145" s="5"/>
      <c r="F145" s="5"/>
      <c r="G145" s="22"/>
      <c r="H145" s="5">
        <f>IFERROR(VLOOKUP(I145,regs!H:I,2,0),"")</f>
        <v>0</v>
      </c>
      <c r="I145" t="str">
        <f t="shared" si="8"/>
        <v/>
      </c>
      <c r="J145" t="str">
        <f t="shared" ca="1" si="9"/>
        <v/>
      </c>
    </row>
    <row r="146" spans="1:10" x14ac:dyDescent="0.25">
      <c r="A146" s="16"/>
      <c r="B146" s="2"/>
      <c r="C146" s="16"/>
      <c r="D146" s="5"/>
      <c r="E146" s="5"/>
      <c r="F146" s="5"/>
      <c r="G146" s="22"/>
      <c r="H146" s="5">
        <f>IFERROR(VLOOKUP(I146,regs!H:I,2,0),"")</f>
        <v>0</v>
      </c>
      <c r="I146" t="str">
        <f t="shared" si="8"/>
        <v/>
      </c>
      <c r="J146" t="str">
        <f t="shared" ca="1" si="9"/>
        <v/>
      </c>
    </row>
    <row r="147" spans="1:10" x14ac:dyDescent="0.25">
      <c r="A147" s="16"/>
      <c r="B147" s="2"/>
      <c r="C147" s="16"/>
      <c r="D147" s="5"/>
      <c r="E147" s="5"/>
      <c r="F147" s="5"/>
      <c r="G147" s="22"/>
      <c r="H147" s="5">
        <f>IFERROR(VLOOKUP(I147,regs!H:I,2,0),"")</f>
        <v>0</v>
      </c>
      <c r="I147" t="str">
        <f t="shared" si="8"/>
        <v/>
      </c>
      <c r="J147" t="str">
        <f t="shared" ca="1" si="9"/>
        <v/>
      </c>
    </row>
    <row r="148" spans="1:10" x14ac:dyDescent="0.25">
      <c r="A148" s="16"/>
      <c r="B148" s="2"/>
      <c r="C148" s="16"/>
      <c r="D148" s="5"/>
      <c r="E148" s="5"/>
      <c r="F148" s="5"/>
      <c r="G148" s="22"/>
      <c r="H148" s="5">
        <f>IFERROR(VLOOKUP(I148,regs!H:I,2,0),"")</f>
        <v>0</v>
      </c>
      <c r="I148" t="str">
        <f t="shared" si="8"/>
        <v/>
      </c>
      <c r="J148" t="str">
        <f t="shared" ca="1" si="9"/>
        <v/>
      </c>
    </row>
    <row r="149" spans="1:10" x14ac:dyDescent="0.25">
      <c r="A149" s="16"/>
      <c r="B149" s="2"/>
      <c r="C149" s="16"/>
      <c r="D149" s="5"/>
      <c r="E149" s="5"/>
      <c r="F149" s="5"/>
      <c r="G149" s="22"/>
      <c r="H149" s="5">
        <f>IFERROR(VLOOKUP(I149,regs!H:I,2,0),"")</f>
        <v>0</v>
      </c>
      <c r="I149" t="str">
        <f t="shared" si="8"/>
        <v/>
      </c>
      <c r="J149" t="str">
        <f t="shared" ca="1" si="9"/>
        <v/>
      </c>
    </row>
    <row r="150" spans="1:10" x14ac:dyDescent="0.25">
      <c r="A150" s="16"/>
      <c r="B150" s="2"/>
      <c r="C150" s="16"/>
      <c r="D150" s="5"/>
      <c r="E150" s="5"/>
      <c r="F150" s="5"/>
      <c r="G150" s="22"/>
      <c r="H150" s="5">
        <f>IFERROR(VLOOKUP(I150,regs!H:I,2,0),"")</f>
        <v>0</v>
      </c>
      <c r="I150" t="str">
        <f t="shared" si="8"/>
        <v/>
      </c>
      <c r="J150" t="str">
        <f t="shared" ca="1" si="9"/>
        <v/>
      </c>
    </row>
    <row r="151" spans="1:10" x14ac:dyDescent="0.25">
      <c r="A151" s="16"/>
      <c r="B151" s="2"/>
      <c r="C151" s="16"/>
      <c r="D151" s="5"/>
      <c r="E151" s="5"/>
      <c r="F151" s="5"/>
      <c r="G151" s="22"/>
      <c r="H151" s="5">
        <f>IFERROR(VLOOKUP(I151,regs!H:I,2,0),"")</f>
        <v>0</v>
      </c>
      <c r="I151" t="str">
        <f t="shared" si="8"/>
        <v/>
      </c>
      <c r="J151" t="str">
        <f t="shared" ca="1" si="9"/>
        <v/>
      </c>
    </row>
    <row r="152" spans="1:10" x14ac:dyDescent="0.25">
      <c r="A152" s="16"/>
      <c r="B152" s="2"/>
      <c r="C152" s="16"/>
      <c r="D152" s="5"/>
      <c r="E152" s="5"/>
      <c r="F152" s="5"/>
      <c r="G152" s="22"/>
      <c r="H152" s="5">
        <f>IFERROR(VLOOKUP(I152,regs!H:I,2,0),"")</f>
        <v>0</v>
      </c>
      <c r="I152" t="str">
        <f t="shared" si="8"/>
        <v/>
      </c>
      <c r="J152" t="str">
        <f t="shared" ca="1" si="9"/>
        <v/>
      </c>
    </row>
    <row r="153" spans="1:10" x14ac:dyDescent="0.25">
      <c r="A153" s="16"/>
      <c r="B153" s="2"/>
      <c r="C153" s="16"/>
      <c r="D153" s="5"/>
      <c r="E153" s="5"/>
      <c r="F153" s="5"/>
      <c r="G153" s="22"/>
      <c r="H153" s="5">
        <f>IFERROR(VLOOKUP(I153,regs!H:I,2,0),"")</f>
        <v>0</v>
      </c>
      <c r="I153" t="str">
        <f t="shared" si="8"/>
        <v/>
      </c>
      <c r="J153" t="str">
        <f t="shared" ca="1" si="9"/>
        <v/>
      </c>
    </row>
    <row r="154" spans="1:10" x14ac:dyDescent="0.25">
      <c r="A154" s="16"/>
      <c r="B154" s="2"/>
      <c r="C154" s="16"/>
      <c r="D154" s="5"/>
      <c r="E154" s="5"/>
      <c r="F154" s="5"/>
      <c r="G154" s="22"/>
      <c r="H154" s="5">
        <f>IFERROR(VLOOKUP(I154,regs!H:I,2,0),"")</f>
        <v>0</v>
      </c>
      <c r="I154" t="str">
        <f t="shared" si="8"/>
        <v/>
      </c>
      <c r="J154" t="str">
        <f t="shared" ca="1" si="9"/>
        <v/>
      </c>
    </row>
    <row r="155" spans="1:10" x14ac:dyDescent="0.25">
      <c r="A155" s="16"/>
      <c r="B155" s="2"/>
      <c r="C155" s="16"/>
      <c r="D155" s="5"/>
      <c r="E155" s="5"/>
      <c r="F155" s="5"/>
      <c r="G155" s="22"/>
      <c r="H155" s="5">
        <f>IFERROR(VLOOKUP(I155,regs!H:I,2,0),"")</f>
        <v>0</v>
      </c>
      <c r="I155" t="str">
        <f t="shared" si="8"/>
        <v/>
      </c>
      <c r="J155" t="str">
        <f t="shared" ca="1" si="9"/>
        <v/>
      </c>
    </row>
    <row r="156" spans="1:10" x14ac:dyDescent="0.25">
      <c r="A156" s="16"/>
      <c r="B156" s="2"/>
      <c r="C156" s="16"/>
      <c r="D156" s="5"/>
      <c r="E156" s="5"/>
      <c r="F156" s="5"/>
      <c r="G156" s="22"/>
      <c r="H156" s="5">
        <f>IFERROR(VLOOKUP(I156,regs!H:I,2,0),"")</f>
        <v>0</v>
      </c>
      <c r="I156" t="str">
        <f t="shared" si="8"/>
        <v/>
      </c>
      <c r="J156" t="str">
        <f t="shared" ca="1" si="9"/>
        <v/>
      </c>
    </row>
    <row r="157" spans="1:10" x14ac:dyDescent="0.25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8"/>
        <v/>
      </c>
      <c r="J157" t="str">
        <f t="shared" ca="1" si="9"/>
        <v/>
      </c>
    </row>
    <row r="158" spans="1:10" x14ac:dyDescent="0.25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8"/>
        <v/>
      </c>
      <c r="J158" t="str">
        <f t="shared" ca="1" si="9"/>
        <v/>
      </c>
    </row>
    <row r="159" spans="1:10" x14ac:dyDescent="0.25">
      <c r="A159" s="16"/>
      <c r="B159" s="2"/>
      <c r="C159" s="16"/>
      <c r="D159" s="5"/>
      <c r="E159" s="5"/>
      <c r="F159" s="5"/>
      <c r="G159" s="22"/>
      <c r="H159" s="5">
        <f>IFERROR(VLOOKUP(I159,regs!H:I,2,0),"")</f>
        <v>0</v>
      </c>
      <c r="I159" t="str">
        <f t="shared" si="8"/>
        <v/>
      </c>
      <c r="J159" t="str">
        <f t="shared" ca="1" si="9"/>
        <v/>
      </c>
    </row>
    <row r="160" spans="1:10" x14ac:dyDescent="0.25">
      <c r="A160" s="16"/>
      <c r="B160" s="2"/>
      <c r="C160" s="16"/>
      <c r="D160" s="5"/>
      <c r="E160" s="5"/>
      <c r="F160" s="5"/>
      <c r="G160" s="22"/>
      <c r="H160" s="5">
        <f>IFERROR(VLOOKUP(I160,regs!H:I,2,0),"")</f>
        <v>0</v>
      </c>
      <c r="I160" t="str">
        <f t="shared" si="8"/>
        <v/>
      </c>
      <c r="J160" t="str">
        <f t="shared" ca="1" si="9"/>
        <v/>
      </c>
    </row>
    <row r="161" spans="1:10" x14ac:dyDescent="0.25">
      <c r="A161" s="16"/>
      <c r="B161" s="2"/>
      <c r="C161" s="16"/>
      <c r="D161" s="5"/>
      <c r="E161" s="5"/>
      <c r="F161" s="5"/>
      <c r="G161" s="22"/>
      <c r="H161" s="5">
        <f>IFERROR(VLOOKUP(I161,regs!H:I,2,0),"")</f>
        <v>0</v>
      </c>
      <c r="I161" t="str">
        <f t="shared" si="8"/>
        <v/>
      </c>
      <c r="J161" t="str">
        <f t="shared" ca="1" si="9"/>
        <v/>
      </c>
    </row>
    <row r="162" spans="1:10" x14ac:dyDescent="0.25">
      <c r="A162" s="16"/>
      <c r="B162" s="2"/>
      <c r="C162" s="16"/>
      <c r="D162" s="5"/>
      <c r="E162" s="5"/>
      <c r="F162" s="5"/>
      <c r="G162" s="22"/>
      <c r="H162" s="5">
        <f>IFERROR(VLOOKUP(I162,regs!H:I,2,0),"")</f>
        <v>0</v>
      </c>
      <c r="I162" t="str">
        <f t="shared" ref="I162:I182" si="10">LEFT(B162,8)</f>
        <v/>
      </c>
      <c r="J162" t="str">
        <f t="shared" ref="J162:J183" ca="1" si="11">IF(G162&lt;&gt; "",IF(DATEDIF(G162,TODAY(),"D")&gt;60,"Vencido",IF(DATEDIF(G162,TODAY(),"D")&gt;30,"Aviso")),"")</f>
        <v/>
      </c>
    </row>
    <row r="163" spans="1:10" x14ac:dyDescent="0.25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10"/>
        <v/>
      </c>
      <c r="J163" t="str">
        <f t="shared" ca="1" si="11"/>
        <v/>
      </c>
    </row>
    <row r="164" spans="1:10" x14ac:dyDescent="0.25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10"/>
        <v/>
      </c>
      <c r="J164" t="str">
        <f t="shared" ca="1" si="11"/>
        <v/>
      </c>
    </row>
    <row r="165" spans="1:10" x14ac:dyDescent="0.25">
      <c r="A165" s="16"/>
      <c r="B165" s="2"/>
      <c r="C165" s="16"/>
      <c r="D165" s="5"/>
      <c r="E165" s="5"/>
      <c r="F165" s="5"/>
      <c r="G165" s="22"/>
      <c r="H165" s="5">
        <f>IFERROR(VLOOKUP(I165,regs!H:I,2,0),"")</f>
        <v>0</v>
      </c>
      <c r="I165" t="str">
        <f t="shared" si="10"/>
        <v/>
      </c>
      <c r="J165" t="str">
        <f t="shared" ca="1" si="11"/>
        <v/>
      </c>
    </row>
    <row r="166" spans="1:10" x14ac:dyDescent="0.25">
      <c r="A166" s="16"/>
      <c r="B166" s="2"/>
      <c r="C166" s="16"/>
      <c r="D166" s="5"/>
      <c r="E166" s="5"/>
      <c r="F166" s="5"/>
      <c r="G166" s="22"/>
      <c r="H166" s="5">
        <f>IFERROR(VLOOKUP(I166,regs!H:I,2,0),"")</f>
        <v>0</v>
      </c>
      <c r="I166" t="str">
        <f t="shared" si="10"/>
        <v/>
      </c>
      <c r="J166" t="str">
        <f t="shared" ca="1" si="11"/>
        <v/>
      </c>
    </row>
    <row r="167" spans="1:10" x14ac:dyDescent="0.25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10"/>
        <v/>
      </c>
      <c r="J167" t="str">
        <f t="shared" ca="1" si="11"/>
        <v/>
      </c>
    </row>
    <row r="168" spans="1:10" x14ac:dyDescent="0.25">
      <c r="A168" s="16"/>
      <c r="B168" s="2"/>
      <c r="C168" s="16"/>
      <c r="D168" s="5"/>
      <c r="E168" s="5"/>
      <c r="F168" s="5"/>
      <c r="G168" s="22"/>
      <c r="H168" s="5">
        <f>IFERROR(VLOOKUP(I168,regs!H:I,2,0),"")</f>
        <v>0</v>
      </c>
      <c r="I168" t="str">
        <f t="shared" si="10"/>
        <v/>
      </c>
      <c r="J168" t="str">
        <f t="shared" ca="1" si="11"/>
        <v/>
      </c>
    </row>
    <row r="169" spans="1:10" x14ac:dyDescent="0.25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10"/>
        <v/>
      </c>
      <c r="J169" t="str">
        <f t="shared" ca="1" si="11"/>
        <v/>
      </c>
    </row>
    <row r="170" spans="1:10" x14ac:dyDescent="0.25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10"/>
        <v/>
      </c>
      <c r="J170" t="str">
        <f t="shared" ca="1" si="11"/>
        <v/>
      </c>
    </row>
    <row r="171" spans="1:10" x14ac:dyDescent="0.25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10"/>
        <v/>
      </c>
      <c r="J171" t="str">
        <f t="shared" ca="1" si="11"/>
        <v/>
      </c>
    </row>
    <row r="172" spans="1:10" x14ac:dyDescent="0.25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10"/>
        <v/>
      </c>
      <c r="J172" t="str">
        <f t="shared" ca="1" si="11"/>
        <v/>
      </c>
    </row>
    <row r="173" spans="1:10" x14ac:dyDescent="0.25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10"/>
        <v/>
      </c>
      <c r="J173" t="str">
        <f t="shared" ca="1" si="11"/>
        <v/>
      </c>
    </row>
    <row r="174" spans="1:10" x14ac:dyDescent="0.25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10"/>
        <v/>
      </c>
      <c r="J174" t="str">
        <f t="shared" ca="1" si="11"/>
        <v/>
      </c>
    </row>
    <row r="175" spans="1:10" x14ac:dyDescent="0.25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10"/>
        <v/>
      </c>
      <c r="J175" t="str">
        <f t="shared" ca="1" si="11"/>
        <v/>
      </c>
    </row>
    <row r="176" spans="1:10" x14ac:dyDescent="0.25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10"/>
        <v/>
      </c>
      <c r="J176" t="str">
        <f t="shared" ca="1" si="11"/>
        <v/>
      </c>
    </row>
    <row r="177" spans="1:10" x14ac:dyDescent="0.25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10"/>
        <v/>
      </c>
      <c r="J177" t="str">
        <f t="shared" ca="1" si="11"/>
        <v/>
      </c>
    </row>
    <row r="178" spans="1:10" x14ac:dyDescent="0.25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10"/>
        <v/>
      </c>
      <c r="J178" t="str">
        <f t="shared" ca="1" si="11"/>
        <v/>
      </c>
    </row>
    <row r="179" spans="1:10" x14ac:dyDescent="0.25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10"/>
        <v/>
      </c>
      <c r="J179" t="str">
        <f t="shared" ca="1" si="11"/>
        <v/>
      </c>
    </row>
    <row r="180" spans="1:10" x14ac:dyDescent="0.25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10"/>
        <v/>
      </c>
      <c r="J180" t="str">
        <f t="shared" ca="1" si="11"/>
        <v/>
      </c>
    </row>
    <row r="181" spans="1:10" x14ac:dyDescent="0.25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10"/>
        <v/>
      </c>
      <c r="J181" t="str">
        <f t="shared" ca="1" si="11"/>
        <v/>
      </c>
    </row>
    <row r="182" spans="1:10" x14ac:dyDescent="0.25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10"/>
        <v/>
      </c>
      <c r="J182" t="str">
        <f t="shared" ca="1" si="11"/>
        <v/>
      </c>
    </row>
    <row r="183" spans="1:10" x14ac:dyDescent="0.25">
      <c r="J183" t="str">
        <f t="shared" ca="1" si="11"/>
        <v/>
      </c>
    </row>
  </sheetData>
  <autoFilter ref="A1:I182" xr:uid="{00000000-0009-0000-0000-000004000000}"/>
  <conditionalFormatting sqref="G2:G182">
    <cfRule type="expression" dxfId="1" priority="1">
      <formula>$J2="Aviso"</formula>
    </cfRule>
    <cfRule type="expression" dxfId="0" priority="3">
      <formula>$J2="Vencido"</formula>
    </cfRule>
  </conditionalFormatting>
  <pageMargins left="0.511811024" right="0.511811024" top="0.78740157499999996" bottom="0.78740157499999996" header="0.31496062000000002" footer="0.31496062000000002"/>
  <pageSetup paperSize="9" scale="18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L110"/>
  <sheetViews>
    <sheetView topLeftCell="A47" workbookViewId="0">
      <selection activeCell="M65" sqref="M65"/>
    </sheetView>
  </sheetViews>
  <sheetFormatPr defaultColWidth="9.140625" defaultRowHeight="15" x14ac:dyDescent="0.25"/>
  <cols>
    <col min="1" max="1" width="9.140625" customWidth="1"/>
    <col min="2" max="2" width="31.140625" customWidth="1"/>
    <col min="3" max="3" width="14" customWidth="1"/>
    <col min="4" max="4" width="13.140625" customWidth="1"/>
    <col min="5" max="5" width="14" customWidth="1"/>
    <col min="6" max="6" width="13.140625" customWidth="1"/>
    <col min="7" max="7" width="31.28515625" customWidth="1"/>
    <col min="8" max="8" width="14" customWidth="1"/>
    <col min="9" max="9" width="9.140625" customWidth="1"/>
    <col min="10" max="10" width="5.28515625" customWidth="1"/>
    <col min="11" max="121" width="9.140625" customWidth="1"/>
  </cols>
  <sheetData>
    <row r="1" spans="2:8" ht="25.5" customHeight="1" x14ac:dyDescent="0.25">
      <c r="B1" s="3" t="s">
        <v>1952</v>
      </c>
      <c r="C1" s="3" t="s">
        <v>1374</v>
      </c>
      <c r="D1" s="25"/>
      <c r="E1" s="25"/>
      <c r="G1" s="3" t="s">
        <v>1373</v>
      </c>
      <c r="H1" s="3" t="s">
        <v>1374</v>
      </c>
    </row>
    <row r="2" spans="2:8" ht="26.25" customHeight="1" x14ac:dyDescent="0.25">
      <c r="B2" s="4" t="s">
        <v>1376</v>
      </c>
      <c r="C2" s="5">
        <f>C9-C3-C4-C5</f>
        <v>221</v>
      </c>
      <c r="G2" s="4" t="s">
        <v>1376</v>
      </c>
      <c r="H2" s="5">
        <v>246</v>
      </c>
    </row>
    <row r="3" spans="2:8" ht="26.25" customHeight="1" x14ac:dyDescent="0.25">
      <c r="B3" s="4" t="s">
        <v>1377</v>
      </c>
      <c r="C3" s="5">
        <v>76</v>
      </c>
      <c r="G3" s="4" t="s">
        <v>1377</v>
      </c>
      <c r="H3" s="5">
        <v>83</v>
      </c>
    </row>
    <row r="4" spans="2:8" ht="26.25" customHeight="1" x14ac:dyDescent="0.25">
      <c r="B4" s="4" t="s">
        <v>1378</v>
      </c>
      <c r="C4" s="5">
        <v>3</v>
      </c>
      <c r="G4" s="4" t="s">
        <v>1378</v>
      </c>
      <c r="H4" s="5">
        <v>2</v>
      </c>
    </row>
    <row r="5" spans="2:8" ht="26.25" customHeight="1" x14ac:dyDescent="0.25">
      <c r="B5" s="4" t="s">
        <v>1379</v>
      </c>
      <c r="C5" s="5">
        <v>3</v>
      </c>
      <c r="G5" s="4" t="s">
        <v>1379</v>
      </c>
      <c r="H5" s="5">
        <v>4</v>
      </c>
    </row>
    <row r="6" spans="2:8" ht="26.25" customHeight="1" x14ac:dyDescent="0.25">
      <c r="B6" s="4" t="s">
        <v>1953</v>
      </c>
      <c r="C6" s="5">
        <v>5</v>
      </c>
      <c r="G6" s="4" t="s">
        <v>1953</v>
      </c>
      <c r="H6" s="5">
        <v>3</v>
      </c>
    </row>
    <row r="7" spans="2:8" ht="26.25" customHeight="1" x14ac:dyDescent="0.25">
      <c r="B7" s="4" t="s">
        <v>1380</v>
      </c>
      <c r="C7" s="5">
        <f>C9-C8</f>
        <v>296</v>
      </c>
      <c r="G7" s="4" t="s">
        <v>1380</v>
      </c>
      <c r="H7" s="5">
        <v>327</v>
      </c>
    </row>
    <row r="8" spans="2:8" ht="26.25" customHeight="1" x14ac:dyDescent="0.25">
      <c r="B8" s="4" t="s">
        <v>1381</v>
      </c>
      <c r="C8" s="5">
        <v>7</v>
      </c>
      <c r="G8" s="4" t="s">
        <v>1381</v>
      </c>
      <c r="H8" s="5">
        <v>8</v>
      </c>
    </row>
    <row r="9" spans="2:8" ht="26.25" customHeight="1" x14ac:dyDescent="0.25">
      <c r="B9" s="4" t="s">
        <v>1382</v>
      </c>
      <c r="C9" s="5">
        <v>303</v>
      </c>
      <c r="G9" s="4" t="s">
        <v>1382</v>
      </c>
      <c r="H9" s="5">
        <v>335</v>
      </c>
    </row>
    <row r="30" spans="1:10" ht="18" customHeight="1" x14ac:dyDescent="0.25">
      <c r="A30" s="7"/>
      <c r="B30" s="26"/>
      <c r="C30" s="26"/>
      <c r="D30" s="29">
        <v>2023</v>
      </c>
      <c r="E30" s="30"/>
      <c r="F30" s="30"/>
      <c r="G30" s="28"/>
      <c r="H30" s="28"/>
      <c r="I30" s="28"/>
      <c r="J30" s="8"/>
    </row>
    <row r="31" spans="1:10" ht="18" customHeight="1" x14ac:dyDescent="0.25">
      <c r="A31" s="9"/>
      <c r="B31" s="27"/>
      <c r="C31" s="27"/>
      <c r="D31" s="31"/>
      <c r="E31" s="31"/>
      <c r="F31" s="31"/>
      <c r="J31" s="10"/>
    </row>
    <row r="32" spans="1:10" ht="18" customHeight="1" x14ac:dyDescent="0.25">
      <c r="A32" s="9"/>
      <c r="B32" s="27"/>
      <c r="C32" s="27"/>
      <c r="D32" s="31"/>
      <c r="E32" s="31"/>
      <c r="F32" s="31"/>
      <c r="J32" s="10"/>
    </row>
    <row r="33" spans="1:10" x14ac:dyDescent="0.25">
      <c r="A33" s="9"/>
      <c r="J33" s="10"/>
    </row>
    <row r="34" spans="1:10" x14ac:dyDescent="0.25">
      <c r="A34" s="9"/>
      <c r="J34" s="10"/>
    </row>
    <row r="35" spans="1:10" x14ac:dyDescent="0.25">
      <c r="A35" s="9"/>
      <c r="J35" s="10"/>
    </row>
    <row r="36" spans="1:10" x14ac:dyDescent="0.25">
      <c r="A36" s="9"/>
      <c r="J36" s="10"/>
    </row>
    <row r="37" spans="1:10" x14ac:dyDescent="0.25">
      <c r="A37" s="9"/>
      <c r="J37" s="10"/>
    </row>
    <row r="38" spans="1:10" x14ac:dyDescent="0.25">
      <c r="A38" s="9"/>
      <c r="J38" s="10"/>
    </row>
    <row r="39" spans="1:10" x14ac:dyDescent="0.25">
      <c r="A39" s="9"/>
      <c r="J39" s="10"/>
    </row>
    <row r="40" spans="1:10" x14ac:dyDescent="0.25">
      <c r="A40" s="9"/>
      <c r="J40" s="10"/>
    </row>
    <row r="41" spans="1:10" x14ac:dyDescent="0.25">
      <c r="A41" s="9"/>
      <c r="J41" s="10"/>
    </row>
    <row r="42" spans="1:10" x14ac:dyDescent="0.25">
      <c r="A42" s="9"/>
      <c r="J42" s="10"/>
    </row>
    <row r="43" spans="1:10" x14ac:dyDescent="0.25">
      <c r="A43" s="9"/>
      <c r="J43" s="10"/>
    </row>
    <row r="44" spans="1:10" x14ac:dyDescent="0.25">
      <c r="A44" s="9"/>
      <c r="J44" s="10"/>
    </row>
    <row r="45" spans="1:10" x14ac:dyDescent="0.25">
      <c r="A45" s="9"/>
      <c r="J45" s="10"/>
    </row>
    <row r="46" spans="1:10" x14ac:dyDescent="0.25">
      <c r="A46" s="9"/>
      <c r="J46" s="10"/>
    </row>
    <row r="47" spans="1:10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25">
      <c r="A49" s="7"/>
      <c r="B49" s="26"/>
      <c r="C49" s="26"/>
      <c r="D49" s="29">
        <v>2022</v>
      </c>
      <c r="E49" s="30"/>
      <c r="F49" s="30"/>
      <c r="G49" s="28"/>
      <c r="H49" s="28"/>
      <c r="I49" s="28"/>
      <c r="J49" s="8"/>
    </row>
    <row r="50" spans="1:10" ht="18" customHeight="1" x14ac:dyDescent="0.25">
      <c r="A50" s="9"/>
      <c r="B50" s="27"/>
      <c r="C50" s="27"/>
      <c r="D50" s="31"/>
      <c r="E50" s="31"/>
      <c r="F50" s="31"/>
      <c r="J50" s="10"/>
    </row>
    <row r="51" spans="1:10" ht="18" customHeight="1" x14ac:dyDescent="0.25">
      <c r="A51" s="9"/>
      <c r="B51" s="27"/>
      <c r="C51" s="27"/>
      <c r="D51" s="31"/>
      <c r="E51" s="31"/>
      <c r="F51" s="31"/>
      <c r="J51" s="10"/>
    </row>
    <row r="52" spans="1:10" x14ac:dyDescent="0.25">
      <c r="A52" s="9"/>
      <c r="J52" s="10"/>
    </row>
    <row r="53" spans="1:10" x14ac:dyDescent="0.25">
      <c r="A53" s="9"/>
      <c r="J53" s="10"/>
    </row>
    <row r="54" spans="1:10" x14ac:dyDescent="0.25">
      <c r="A54" s="9"/>
      <c r="J54" s="10"/>
    </row>
    <row r="55" spans="1:10" x14ac:dyDescent="0.25">
      <c r="A55" s="9"/>
      <c r="J55" s="10"/>
    </row>
    <row r="56" spans="1:10" x14ac:dyDescent="0.25">
      <c r="A56" s="9"/>
      <c r="J56" s="10"/>
    </row>
    <row r="57" spans="1:10" x14ac:dyDescent="0.25">
      <c r="A57" s="9"/>
      <c r="J57" s="10"/>
    </row>
    <row r="58" spans="1:10" x14ac:dyDescent="0.25">
      <c r="A58" s="9"/>
      <c r="J58" s="10"/>
    </row>
    <row r="59" spans="1:10" x14ac:dyDescent="0.25">
      <c r="A59" s="9"/>
      <c r="J59" s="10"/>
    </row>
    <row r="60" spans="1:10" x14ac:dyDescent="0.25">
      <c r="A60" s="9"/>
      <c r="J60" s="10"/>
    </row>
    <row r="61" spans="1:10" x14ac:dyDescent="0.25">
      <c r="A61" s="9"/>
      <c r="J61" s="10"/>
    </row>
    <row r="62" spans="1:10" x14ac:dyDescent="0.25">
      <c r="A62" s="9"/>
      <c r="J62" s="10"/>
    </row>
    <row r="63" spans="1:10" x14ac:dyDescent="0.25">
      <c r="A63" s="9"/>
      <c r="J63" s="10"/>
    </row>
    <row r="64" spans="1:10" x14ac:dyDescent="0.25">
      <c r="A64" s="9"/>
      <c r="J64" s="10"/>
    </row>
    <row r="65" spans="1:10" x14ac:dyDescent="0.25">
      <c r="A65" s="9"/>
      <c r="J65" s="10"/>
    </row>
    <row r="66" spans="1:10" x14ac:dyDescent="0.25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5" customHeight="1" x14ac:dyDescent="0.25">
      <c r="A68" s="7"/>
      <c r="B68" s="26"/>
      <c r="C68" s="26"/>
      <c r="D68" s="29" t="s">
        <v>1954</v>
      </c>
      <c r="E68" s="30"/>
      <c r="F68" s="30"/>
      <c r="G68" s="28"/>
      <c r="H68" s="28"/>
      <c r="I68" s="8"/>
    </row>
    <row r="69" spans="1:10" ht="14.45" customHeight="1" x14ac:dyDescent="0.25">
      <c r="A69" s="9"/>
      <c r="B69" s="27"/>
      <c r="C69" s="27"/>
      <c r="D69" s="31"/>
      <c r="E69" s="31"/>
      <c r="F69" s="31"/>
      <c r="I69" s="10"/>
    </row>
    <row r="70" spans="1:10" ht="14.45" customHeight="1" x14ac:dyDescent="0.25">
      <c r="A70" s="9"/>
      <c r="B70" s="27"/>
      <c r="C70" s="27"/>
      <c r="D70" s="31"/>
      <c r="E70" s="31"/>
      <c r="F70" s="31"/>
      <c r="I70" s="10"/>
    </row>
    <row r="71" spans="1:10" x14ac:dyDescent="0.25">
      <c r="A71" s="9"/>
      <c r="I71" s="10"/>
    </row>
    <row r="72" spans="1:10" x14ac:dyDescent="0.25">
      <c r="A72" s="9"/>
      <c r="I72" s="10"/>
    </row>
    <row r="73" spans="1:10" x14ac:dyDescent="0.25">
      <c r="A73" s="9"/>
      <c r="I73" s="10"/>
    </row>
    <row r="74" spans="1:10" x14ac:dyDescent="0.25">
      <c r="A74" s="9"/>
      <c r="I74" s="10"/>
    </row>
    <row r="75" spans="1:10" x14ac:dyDescent="0.25">
      <c r="A75" s="9"/>
      <c r="I75" s="10"/>
    </row>
    <row r="76" spans="1:10" x14ac:dyDescent="0.25">
      <c r="A76" s="9"/>
      <c r="I76" s="10"/>
    </row>
    <row r="77" spans="1:10" x14ac:dyDescent="0.25">
      <c r="A77" s="9"/>
      <c r="I77" s="10"/>
    </row>
    <row r="78" spans="1:10" x14ac:dyDescent="0.25">
      <c r="A78" s="9"/>
      <c r="I78" s="10"/>
    </row>
    <row r="79" spans="1:10" x14ac:dyDescent="0.25">
      <c r="A79" s="9"/>
      <c r="I79" s="10"/>
    </row>
    <row r="80" spans="1:10" x14ac:dyDescent="0.25">
      <c r="A80" s="9"/>
      <c r="I80" s="10"/>
    </row>
    <row r="81" spans="1:9" x14ac:dyDescent="0.25">
      <c r="A81" s="9"/>
      <c r="I81" s="10"/>
    </row>
    <row r="82" spans="1:9" x14ac:dyDescent="0.25">
      <c r="A82" s="9"/>
      <c r="I82" s="10"/>
    </row>
    <row r="83" spans="1:9" x14ac:dyDescent="0.25">
      <c r="A83" s="9"/>
      <c r="I83" s="10"/>
    </row>
    <row r="84" spans="1:9" x14ac:dyDescent="0.25">
      <c r="A84" s="9"/>
      <c r="I84" s="10"/>
    </row>
    <row r="85" spans="1:9" x14ac:dyDescent="0.25">
      <c r="A85" s="9"/>
      <c r="I85" s="10"/>
    </row>
    <row r="86" spans="1:9" x14ac:dyDescent="0.25">
      <c r="A86" s="9"/>
      <c r="I86" s="10"/>
    </row>
    <row r="87" spans="1:9" x14ac:dyDescent="0.25">
      <c r="A87" s="9"/>
      <c r="I87" s="10"/>
    </row>
    <row r="88" spans="1:9" x14ac:dyDescent="0.25">
      <c r="A88" s="9"/>
      <c r="I88" s="10"/>
    </row>
    <row r="89" spans="1:9" x14ac:dyDescent="0.25">
      <c r="A89" s="9"/>
      <c r="I89" s="10"/>
    </row>
    <row r="90" spans="1:9" x14ac:dyDescent="0.25">
      <c r="A90" s="9"/>
      <c r="I90" s="10"/>
    </row>
    <row r="91" spans="1:9" x14ac:dyDescent="0.25">
      <c r="A91" s="9"/>
      <c r="I91" s="10"/>
    </row>
    <row r="92" spans="1:9" x14ac:dyDescent="0.25">
      <c r="A92" s="9"/>
      <c r="I92" s="10"/>
    </row>
    <row r="93" spans="1:9" x14ac:dyDescent="0.25">
      <c r="A93" s="9"/>
      <c r="I93" s="10"/>
    </row>
    <row r="94" spans="1:9" x14ac:dyDescent="0.25">
      <c r="A94" s="9"/>
      <c r="I94" s="10"/>
    </row>
    <row r="95" spans="1:9" x14ac:dyDescent="0.25">
      <c r="A95" s="9"/>
      <c r="I95" s="10"/>
    </row>
    <row r="96" spans="1:9" x14ac:dyDescent="0.25">
      <c r="A96" s="9"/>
      <c r="I96" s="10"/>
    </row>
    <row r="97" spans="1:12" x14ac:dyDescent="0.25">
      <c r="A97" s="9"/>
      <c r="I97" s="10"/>
      <c r="L97" s="15"/>
    </row>
    <row r="98" spans="1:12" x14ac:dyDescent="0.25">
      <c r="A98" s="9"/>
      <c r="I98" s="10"/>
    </row>
    <row r="99" spans="1:12" x14ac:dyDescent="0.25">
      <c r="A99" s="9"/>
      <c r="I99" s="10"/>
    </row>
    <row r="100" spans="1:12" x14ac:dyDescent="0.25">
      <c r="A100" s="9"/>
      <c r="I100" s="10"/>
    </row>
    <row r="101" spans="1:12" x14ac:dyDescent="0.25">
      <c r="A101" s="9"/>
      <c r="I101" s="10"/>
    </row>
    <row r="102" spans="1:12" x14ac:dyDescent="0.25">
      <c r="A102" s="9"/>
      <c r="I102" s="10"/>
    </row>
    <row r="103" spans="1:12" x14ac:dyDescent="0.25">
      <c r="A103" s="9"/>
      <c r="I103" s="10"/>
    </row>
    <row r="104" spans="1:12" x14ac:dyDescent="0.25">
      <c r="A104" s="9"/>
      <c r="I104" s="10"/>
    </row>
    <row r="105" spans="1:12" x14ac:dyDescent="0.25">
      <c r="A105" s="9"/>
      <c r="I105" s="10"/>
    </row>
    <row r="106" spans="1:12" x14ac:dyDescent="0.25">
      <c r="A106" s="9"/>
      <c r="I106" s="10"/>
    </row>
    <row r="107" spans="1:12" x14ac:dyDescent="0.25">
      <c r="A107" s="9"/>
      <c r="I107" s="10"/>
    </row>
    <row r="108" spans="1:12" x14ac:dyDescent="0.25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25"/>
  </sheetData>
  <mergeCells count="3">
    <mergeCell ref="D30:F32"/>
    <mergeCell ref="D49:F51"/>
    <mergeCell ref="D68:F70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ezequias machado da silva</cp:lastModifiedBy>
  <cp:lastPrinted>2023-04-26T20:50:38Z</cp:lastPrinted>
  <dcterms:created xsi:type="dcterms:W3CDTF">2021-09-15T16:17:38Z</dcterms:created>
  <dcterms:modified xsi:type="dcterms:W3CDTF">2023-07-18T18:32:03Z</dcterms:modified>
</cp:coreProperties>
</file>