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455E46D1-FB6D-484F-89FF-2D79A5BBCEF5}" xr6:coauthVersionLast="47" xr6:coauthVersionMax="47" xr10:uidLastSave="{00000000-0000-0000-0000-000000000000}"/>
  <bookViews>
    <workbookView xWindow="28680" yWindow="780" windowWidth="21840" windowHeight="13140" firstSheet="2" activeTab="6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2" i="8"/>
  <c r="C2" i="8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300" i="7" l="1"/>
  <c r="H37" i="7"/>
  <c r="H26" i="7"/>
  <c r="H206" i="7"/>
  <c r="H48" i="7"/>
  <c r="H10" i="7"/>
  <c r="H15" i="7"/>
  <c r="H53" i="7"/>
  <c r="H64" i="7"/>
  <c r="H69" i="7"/>
  <c r="H80" i="7"/>
  <c r="H85" i="7"/>
  <c r="H96" i="7"/>
  <c r="H101" i="7"/>
  <c r="H122" i="7"/>
  <c r="H127" i="7"/>
  <c r="H138" i="7"/>
  <c r="H143" i="7"/>
  <c r="H154" i="7"/>
  <c r="H159" i="7"/>
  <c r="H170" i="7"/>
  <c r="H175" i="7"/>
  <c r="H186" i="7"/>
  <c r="H191" i="7"/>
  <c r="H202" i="7"/>
  <c r="H207" i="7"/>
  <c r="H3" i="7"/>
  <c r="H14" i="7"/>
  <c r="H19" i="7"/>
  <c r="H36" i="7"/>
  <c r="H41" i="7"/>
  <c r="H52" i="7"/>
  <c r="H57" i="7"/>
  <c r="H68" i="7"/>
  <c r="H73" i="7"/>
  <c r="H84" i="7"/>
  <c r="H89" i="7"/>
  <c r="H100" i="7"/>
  <c r="H115" i="7"/>
  <c r="H126" i="7"/>
  <c r="H131" i="7"/>
  <c r="H142" i="7"/>
  <c r="H147" i="7"/>
  <c r="H158" i="7"/>
  <c r="H163" i="7"/>
  <c r="H174" i="7"/>
  <c r="H179" i="7"/>
  <c r="H190" i="7"/>
  <c r="H195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H291" i="7"/>
  <c r="H295" i="7"/>
  <c r="H299" i="7"/>
  <c r="H218" i="7"/>
  <c r="H298" i="7"/>
  <c r="H258" i="7"/>
  <c r="H254" i="7"/>
  <c r="H246" i="7"/>
  <c r="H226" i="7"/>
  <c r="H222" i="7"/>
  <c r="H294" i="7"/>
  <c r="H290" i="7"/>
  <c r="H286" i="7"/>
  <c r="H282" i="7"/>
  <c r="H278" i="7"/>
  <c r="H274" i="7"/>
  <c r="H270" i="7"/>
  <c r="H266" i="7"/>
  <c r="H262" i="7"/>
  <c r="H250" i="7"/>
  <c r="H242" i="7"/>
  <c r="H238" i="7"/>
  <c r="H234" i="7"/>
  <c r="H230" i="7"/>
  <c r="H214" i="7"/>
  <c r="H2" i="7"/>
  <c r="H7" i="7"/>
  <c r="H18" i="7"/>
  <c r="H23" i="7"/>
  <c r="H40" i="7"/>
  <c r="H45" i="7"/>
  <c r="H56" i="7"/>
  <c r="H61" i="7"/>
  <c r="H72" i="7"/>
  <c r="H77" i="7"/>
  <c r="H88" i="7"/>
  <c r="H93" i="7"/>
  <c r="H114" i="7"/>
  <c r="H119" i="7"/>
  <c r="H130" i="7"/>
  <c r="H135" i="7"/>
  <c r="H146" i="7"/>
  <c r="H151" i="7"/>
  <c r="H162" i="7"/>
  <c r="H167" i="7"/>
  <c r="H178" i="7"/>
  <c r="H183" i="7"/>
  <c r="H194" i="7"/>
  <c r="H199" i="7"/>
  <c r="H210" i="7"/>
  <c r="H6" i="7"/>
  <c r="H11" i="7"/>
  <c r="H22" i="7"/>
  <c r="H27" i="7"/>
  <c r="H44" i="7"/>
  <c r="H49" i="7"/>
  <c r="H60" i="7"/>
  <c r="H65" i="7"/>
  <c r="H76" i="7"/>
  <c r="H81" i="7"/>
  <c r="H92" i="7"/>
  <c r="H97" i="7"/>
  <c r="H118" i="7"/>
  <c r="H123" i="7"/>
  <c r="H134" i="7"/>
  <c r="H139" i="7"/>
  <c r="H150" i="7"/>
  <c r="H155" i="7"/>
  <c r="H166" i="7"/>
  <c r="H171" i="7"/>
  <c r="H182" i="7"/>
  <c r="H187" i="7"/>
  <c r="H198" i="7"/>
  <c r="H203" i="7"/>
  <c r="H5" i="7"/>
  <c r="H9" i="7"/>
  <c r="H13" i="7"/>
  <c r="H17" i="7"/>
  <c r="H21" i="7"/>
  <c r="H25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13" i="7"/>
  <c r="H117" i="7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H289" i="7"/>
  <c r="H293" i="7"/>
  <c r="H297" i="7"/>
  <c r="H4" i="7"/>
  <c r="H8" i="7"/>
  <c r="H12" i="7"/>
  <c r="H16" i="7"/>
  <c r="H20" i="7"/>
  <c r="H24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12" i="7"/>
  <c r="H116" i="7"/>
  <c r="H120" i="7"/>
  <c r="H124" i="7"/>
  <c r="H128" i="7"/>
  <c r="H132" i="7"/>
  <c r="H136" i="7"/>
  <c r="H140" i="7"/>
  <c r="H144" i="7"/>
  <c r="H148" i="7"/>
  <c r="H152" i="7"/>
  <c r="H156" i="7"/>
  <c r="H160" i="7"/>
  <c r="H164" i="7"/>
  <c r="H168" i="7"/>
  <c r="H172" i="7"/>
  <c r="H176" i="7"/>
  <c r="H180" i="7"/>
  <c r="H184" i="7"/>
  <c r="H188" i="7"/>
  <c r="H192" i="7"/>
  <c r="H196" i="7"/>
  <c r="H200" i="7"/>
  <c r="H204" i="7"/>
  <c r="H208" i="7"/>
  <c r="H212" i="7"/>
  <c r="H216" i="7"/>
  <c r="H220" i="7"/>
  <c r="H224" i="7"/>
  <c r="H228" i="7"/>
  <c r="H232" i="7"/>
  <c r="H236" i="7"/>
  <c r="H240" i="7"/>
  <c r="H244" i="7"/>
  <c r="H248" i="7"/>
  <c r="H252" i="7"/>
  <c r="H256" i="7"/>
  <c r="H260" i="7"/>
  <c r="H264" i="7"/>
  <c r="H268" i="7"/>
  <c r="H272" i="7"/>
  <c r="H276" i="7"/>
  <c r="H280" i="7"/>
  <c r="H284" i="7"/>
  <c r="H288" i="7"/>
  <c r="H292" i="7"/>
  <c r="H296" i="7"/>
</calcChain>
</file>

<file path=xl/sharedStrings.xml><?xml version="1.0" encoding="utf-8"?>
<sst xmlns="http://schemas.openxmlformats.org/spreadsheetml/2006/main" count="10377" uniqueCount="2548">
  <si>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</si>
  <si>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</si>
  <si>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</si>
  <si>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</si>
  <si>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</si>
  <si>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</si>
  <si>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</si>
  <si>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</si>
  <si>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</si>
  <si>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</si>
  <si>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</si>
  <si>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</si>
  <si>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</si>
  <si>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</si>
  <si>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</si>
  <si>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</si>
  <si>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</si>
  <si>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</si>
  <si>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</si>
  <si>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</si>
  <si>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</si>
  <si>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</si>
  <si>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</si>
  <si>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</si>
  <si>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</si>
  <si>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</si>
  <si>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</si>
  <si>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</si>
  <si>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</si>
  <si>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</si>
  <si>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</si>
  <si>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</si>
  <si>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</si>
  <si>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</si>
  <si>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</si>
  <si>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</si>
  <si>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</si>
  <si>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</si>
  <si>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</si>
  <si>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</si>
  <si>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</si>
  <si>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</si>
  <si>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</si>
  <si>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</si>
  <si>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</si>
  <si>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</si>
  <si>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</si>
  <si>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</si>
  <si>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</si>
  <si>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</si>
  <si>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</si>
  <si>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</si>
  <si>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</si>
  <si>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</si>
  <si>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</si>
  <si>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</si>
  <si>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</si>
  <si>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</si>
  <si>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</si>
  <si>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</si>
  <si>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</si>
  <si>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</si>
  <si>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</si>
  <si>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</si>
  <si>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</si>
  <si>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</si>
  <si>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</si>
  <si>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</si>
  <si>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</si>
  <si>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</si>
  <si>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</si>
  <si>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</si>
  <si>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</si>
  <si>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</si>
  <si>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</si>
  <si>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</si>
  <si>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</si>
  <si>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</si>
  <si>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</si>
  <si>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</si>
  <si>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</si>
  <si>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</si>
  <si>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</si>
  <si>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</si>
  <si>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</si>
  <si>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</si>
  <si>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</si>
  <si>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</si>
  <si>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</si>
  <si>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</si>
  <si>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</si>
  <si>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</si>
  <si>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</si>
  <si>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</si>
  <si>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</si>
  <si>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</si>
  <si>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</si>
  <si>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</si>
  <si>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</si>
  <si>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</si>
  <si>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</si>
  <si>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</si>
  <si>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</si>
  <si>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</si>
  <si>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</si>
  <si>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</si>
  <si>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</si>
  <si>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</si>
  <si>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</si>
  <si>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</si>
  <si>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</si>
  <si>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</si>
  <si>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</si>
  <si>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</si>
  <si>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</si>
  <si>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</si>
  <si>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</si>
  <si>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</si>
  <si>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</si>
  <si>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</si>
  <si>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</si>
  <si>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</si>
  <si>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</si>
  <si>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</si>
  <si>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</si>
  <si>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</si>
  <si>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</si>
  <si>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</si>
  <si>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</si>
  <si>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</si>
  <si>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</si>
  <si>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</si>
  <si>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</si>
  <si>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</si>
  <si>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</si>
  <si>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</si>
  <si>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</si>
  <si>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</si>
  <si>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</si>
  <si>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</si>
  <si>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</si>
  <si>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</si>
  <si>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</si>
  <si>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</si>
  <si>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</si>
  <si>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</si>
  <si>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</si>
  <si>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</si>
  <si>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</si>
  <si>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</si>
  <si>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</si>
  <si>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</si>
  <si>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</si>
  <si>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</si>
  <si>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</si>
  <si>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</si>
  <si>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</si>
  <si>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</si>
  <si>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</si>
  <si>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</si>
  <si>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</si>
  <si>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</si>
  <si>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</si>
  <si>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</si>
  <si>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</si>
  <si>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</si>
  <si>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</si>
  <si>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</si>
  <si>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</si>
  <si>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</si>
  <si>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</si>
  <si>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</si>
  <si>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</si>
  <si>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</si>
  <si>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</si>
  <si>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</si>
  <si>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</si>
  <si>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</si>
  <si>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</si>
  <si>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</si>
  <si>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</si>
  <si>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</si>
  <si>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</si>
  <si>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</si>
  <si>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</si>
  <si>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</si>
  <si>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</si>
  <si>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</si>
  <si>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</si>
  <si>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</si>
  <si>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</si>
  <si>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</si>
  <si>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</si>
  <si>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</si>
  <si>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</si>
  <si>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</si>
  <si>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</si>
  <si>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</si>
  <si>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</si>
  <si>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</si>
  <si>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</si>
  <si>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</si>
  <si>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</si>
  <si>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</si>
  <si>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</si>
  <si>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</si>
  <si>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</si>
  <si>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</si>
  <si>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</si>
  <si>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</si>
  <si>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</si>
  <si>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</si>
  <si>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</si>
  <si>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</si>
  <si>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</si>
  <si>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</si>
  <si>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</si>
  <si>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</si>
  <si>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</si>
  <si>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</si>
  <si>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</si>
  <si>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</si>
  <si>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</si>
  <si>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</si>
  <si>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</si>
  <si>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</si>
  <si>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</si>
  <si>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</si>
  <si>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</si>
  <si>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</si>
  <si>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</si>
  <si>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</si>
  <si>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</si>
  <si>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</si>
  <si>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</si>
  <si>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</si>
  <si>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</si>
  <si>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</si>
  <si>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</si>
  <si>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</si>
  <si>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</si>
  <si>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</si>
  <si>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</si>
  <si>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</si>
  <si>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</si>
  <si>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</si>
  <si>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</si>
  <si>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</si>
  <si>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</si>
  <si>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</si>
  <si>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</si>
  <si>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</si>
  <si>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</si>
  <si>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</si>
  <si>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</si>
  <si>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</si>
  <si>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</si>
  <si>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</si>
  <si>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</si>
  <si>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</si>
  <si>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</si>
  <si>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</si>
  <si>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</si>
  <si>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</si>
  <si>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</si>
  <si>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</si>
  <si>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</si>
  <si>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</si>
  <si>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</si>
  <si>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</si>
  <si>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</si>
  <si>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</si>
  <si>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</si>
  <si>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</si>
  <si>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</si>
  <si>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</si>
  <si>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</si>
  <si>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</si>
  <si>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</si>
  <si>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</si>
  <si>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</si>
  <si>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</si>
  <si>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</si>
  <si>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</si>
  <si>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</si>
  <si>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</si>
  <si>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</si>
  <si>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</si>
  <si>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</si>
  <si>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</si>
  <si>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</si>
  <si>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</si>
  <si>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</si>
  <si>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</si>
  <si>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</si>
  <si>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</si>
  <si>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</si>
  <si>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</si>
  <si>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</si>
  <si>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</si>
  <si>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</si>
  <si>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</si>
  <si>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</si>
  <si>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</si>
  <si>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</si>
  <si>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</si>
  <si>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</si>
  <si>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</si>
  <si>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</si>
  <si>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</si>
  <si>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</si>
  <si>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</si>
  <si>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</si>
  <si>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</si>
  <si>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</si>
  <si>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</si>
  <si>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</si>
  <si>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</si>
  <si>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</si>
  <si>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</si>
  <si>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</si>
  <si>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</si>
  <si>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</si>
  <si>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</si>
  <si>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</si>
  <si>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</si>
  <si>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</si>
  <si>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</si>
  <si>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</si>
  <si>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</si>
  <si>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</si>
  <si>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</si>
  <si>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</si>
  <si>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</si>
  <si>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</si>
  <si>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</si>
  <si>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</si>
  <si>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</si>
  <si>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</si>
  <si>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</si>
  <si>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</si>
  <si>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</si>
  <si>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</si>
  <si>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</si>
  <si>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</si>
  <si>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</si>
  <si>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</si>
  <si>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</si>
  <si>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</si>
  <si>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</si>
  <si>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</si>
  <si>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</si>
  <si>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</si>
  <si>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</si>
  <si>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</si>
  <si>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</si>
  <si>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</si>
  <si>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</si>
  <si>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</si>
  <si>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</si>
  <si>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</si>
  <si>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</si>
  <si>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</si>
  <si>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</si>
  <si>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</si>
  <si>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</si>
  <si>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</si>
  <si>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</si>
  <si>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</si>
  <si>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</si>
  <si>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</si>
  <si>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</si>
  <si>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</si>
  <si>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</si>
  <si>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</si>
  <si>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</si>
  <si>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</si>
  <si>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</si>
  <si>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</si>
  <si>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</si>
  <si>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</si>
  <si>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</si>
  <si>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</si>
  <si>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</si>
  <si>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</si>
  <si>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</si>
  <si>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</si>
  <si>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</si>
  <si>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</si>
  <si>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</si>
  <si>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</si>
  <si>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</si>
  <si>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</si>
  <si>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</si>
  <si>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</si>
  <si>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</si>
  <si>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</si>
  <si>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</si>
  <si>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</si>
  <si>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</si>
  <si>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</si>
  <si>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</si>
  <si>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</si>
  <si>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</si>
  <si>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</si>
  <si>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</si>
  <si>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</si>
  <si>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</si>
  <si>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</si>
  <si>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</si>
  <si>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</si>
  <si>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</si>
  <si>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</si>
  <si>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</si>
  <si>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</si>
  <si>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</si>
  <si>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</si>
  <si>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</si>
  <si>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</si>
  <si>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</si>
  <si>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</si>
  <si>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</si>
  <si>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</si>
  <si>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</si>
  <si>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</si>
  <si>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</si>
  <si>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</si>
  <si>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</si>
  <si>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</si>
  <si>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</si>
  <si>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</si>
  <si>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</si>
  <si>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</si>
  <si>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</si>
  <si>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</si>
  <si>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</si>
  <si>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</si>
  <si>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</si>
  <si>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</si>
  <si>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</si>
  <si>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</si>
  <si>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</si>
  <si>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</si>
  <si>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</si>
  <si>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</si>
  <si>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</si>
  <si>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</si>
  <si>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</si>
  <si>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</si>
  <si>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</si>
  <si>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</si>
  <si>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</si>
  <si>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</si>
  <si>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</si>
  <si>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</si>
  <si>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</si>
  <si>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</si>
  <si>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</si>
  <si>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</si>
  <si>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</si>
  <si>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</si>
  <si>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</si>
  <si>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</si>
  <si>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</si>
  <si>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</si>
  <si>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</si>
  <si>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</si>
  <si>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</si>
  <si>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</si>
  <si>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</si>
  <si>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</si>
  <si>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</si>
  <si>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</si>
  <si>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</si>
  <si>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</si>
  <si>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</si>
  <si>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</si>
  <si>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</si>
  <si>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</si>
  <si>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</si>
  <si>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</si>
  <si>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</si>
  <si>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</si>
  <si>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</si>
  <si>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</si>
  <si>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</si>
  <si>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</si>
  <si>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</si>
  <si>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</si>
  <si>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</si>
  <si>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</si>
  <si>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</si>
  <si>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</si>
  <si>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</si>
  <si>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</si>
  <si>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</si>
  <si>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</si>
  <si>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</si>
  <si>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</si>
  <si>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</si>
  <si>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</si>
  <si>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</si>
  <si>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</si>
  <si>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</si>
  <si>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</si>
  <si>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</si>
  <si>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</si>
  <si>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</si>
  <si>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</si>
  <si>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</si>
  <si>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</si>
  <si>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</si>
  <si>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</si>
  <si>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</si>
  <si>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</si>
  <si>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</si>
  <si>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</si>
  <si>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</si>
  <si>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</si>
  <si>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</si>
  <si>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</si>
  <si>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</si>
  <si>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</si>
  <si>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</si>
  <si>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</si>
  <si>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</si>
  <si>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</si>
  <si>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</si>
  <si>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</si>
  <si>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</si>
  <si>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</si>
  <si>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</si>
  <si>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</si>
  <si>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</si>
  <si>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</si>
  <si>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</si>
  <si>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</si>
  <si>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</si>
  <si>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</si>
  <si>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</si>
  <si>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</si>
  <si>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</si>
  <si>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</si>
  <si>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</si>
  <si>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</si>
  <si>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</si>
  <si>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</si>
  <si>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</si>
  <si>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</si>
  <si>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</si>
  <si>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</si>
  <si>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</si>
  <si>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</si>
  <si>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</si>
  <si>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</si>
  <si>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</si>
  <si>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</si>
  <si>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</si>
  <si>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</si>
  <si>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</si>
  <si>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</si>
  <si>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</si>
  <si>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</si>
  <si>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</si>
  <si>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</si>
  <si>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</si>
  <si>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</si>
  <si>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</si>
  <si>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</si>
  <si>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</si>
  <si>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</si>
  <si>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</si>
  <si>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</si>
  <si>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</si>
  <si>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</si>
  <si>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</si>
  <si>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</si>
  <si>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</si>
  <si>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</si>
  <si>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</si>
  <si>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</si>
  <si>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</si>
  <si>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</si>
  <si>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</si>
  <si>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</si>
  <si>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</si>
  <si>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</si>
  <si>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</si>
  <si>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</si>
  <si>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</si>
  <si>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</si>
  <si>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</si>
  <si>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</si>
  <si>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</si>
  <si>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</si>
  <si>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</si>
  <si>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</si>
  <si>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</si>
  <si>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</si>
  <si>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</si>
  <si>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</si>
  <si>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</si>
  <si>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</si>
  <si>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</si>
  <si>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</si>
  <si>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</si>
  <si>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</si>
  <si>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</si>
  <si>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</si>
  <si>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</si>
  <si>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</si>
  <si>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</si>
  <si>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</si>
  <si>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</si>
  <si>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</si>
  <si>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</si>
  <si>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</si>
  <si>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</si>
  <si>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</si>
  <si>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</si>
  <si>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</si>
  <si>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</si>
  <si>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</si>
  <si>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</si>
  <si>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</si>
  <si>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</si>
  <si>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</si>
  <si>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</si>
  <si>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</si>
  <si>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</si>
  <si>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</si>
  <si>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</si>
  <si>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</si>
  <si>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</si>
  <si>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</si>
  <si>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</si>
  <si>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</si>
  <si>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</si>
  <si>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</si>
  <si>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</si>
  <si>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</si>
  <si>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</si>
  <si>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</si>
  <si>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</si>
  <si>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</si>
  <si>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</si>
  <si>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</si>
  <si>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</si>
  <si>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</si>
  <si>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</si>
  <si>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</si>
  <si>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</si>
  <si>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</si>
  <si>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</si>
  <si>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</si>
  <si>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</si>
  <si>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</si>
  <si>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</si>
  <si>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</si>
  <si>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</si>
  <si>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</si>
  <si>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</si>
  <si>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</si>
  <si>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</si>
  <si>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</si>
  <si>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</si>
  <si>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</si>
  <si>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</si>
  <si>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</si>
  <si>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</si>
  <si>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</si>
  <si>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</si>
  <si>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</si>
  <si>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</si>
  <si>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</si>
  <si>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</si>
  <si>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</si>
  <si>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</si>
  <si>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</si>
  <si>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</si>
  <si>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</si>
  <si>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</si>
  <si>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</si>
  <si>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</si>
  <si>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</si>
  <si>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</si>
  <si>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</si>
  <si>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</si>
  <si>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</si>
  <si>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</si>
  <si>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</si>
  <si>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</si>
  <si>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</si>
  <si>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</si>
  <si>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</si>
  <si>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</si>
  <si>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</si>
  <si>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</si>
  <si>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</si>
  <si>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</si>
  <si>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</si>
  <si>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</si>
  <si>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</si>
  <si>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</si>
  <si>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</si>
  <si>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</si>
  <si>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</si>
  <si>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</si>
  <si>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</si>
  <si>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</si>
  <si>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</si>
  <si>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</si>
  <si>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</si>
  <si>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</si>
  <si>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</si>
  <si>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</si>
  <si>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</si>
  <si>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</si>
  <si>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</si>
  <si>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</si>
  <si>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</si>
  <si>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</si>
  <si>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</si>
  <si>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</si>
  <si>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</si>
  <si>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</si>
  <si>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</si>
  <si>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</si>
  <si>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</si>
  <si>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</si>
  <si>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</si>
  <si>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</si>
  <si>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</si>
  <si>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</si>
  <si>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</si>
  <si>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</si>
  <si>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</si>
  <si>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</si>
  <si>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</si>
  <si>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</si>
  <si>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</si>
  <si>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</si>
  <si>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</si>
  <si>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</si>
  <si>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</si>
  <si>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</si>
  <si>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</si>
  <si>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</si>
  <si>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</si>
  <si>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</si>
  <si>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</si>
  <si>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</si>
  <si>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</si>
  <si>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</si>
  <si>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</si>
  <si>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</si>
  <si>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</si>
  <si>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</si>
  <si>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</si>
  <si>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</si>
  <si>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</si>
  <si>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</si>
  <si>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</si>
  <si>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</si>
  <si>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</si>
  <si>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</si>
  <si>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</si>
  <si>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</si>
  <si>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</si>
  <si>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</si>
  <si>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</si>
  <si>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</si>
  <si>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</si>
  <si>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</si>
  <si>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</si>
  <si>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</si>
  <si>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</si>
  <si>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</si>
  <si>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</si>
  <si>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</si>
  <si>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</si>
  <si>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</si>
  <si>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</si>
  <si>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</si>
  <si>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</si>
  <si>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</si>
  <si>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</si>
  <si>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</si>
  <si>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</si>
  <si>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</si>
  <si>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</si>
  <si>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</si>
  <si>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</si>
  <si>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</si>
  <si>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</si>
  <si>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</si>
  <si>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</si>
  <si>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</si>
  <si>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</si>
  <si>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</si>
  <si>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</si>
  <si>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</si>
  <si>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</si>
  <si>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</si>
  <si>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</si>
  <si>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</si>
  <si>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</si>
  <si>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</si>
  <si>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</si>
  <si>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</si>
  <si>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</si>
  <si>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</si>
  <si>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</si>
  <si>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</si>
  <si>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</si>
  <si>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</si>
  <si>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</si>
  <si>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</si>
  <si>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</si>
  <si>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</si>
  <si>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</si>
  <si>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</si>
  <si>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</si>
  <si>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</si>
  <si>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</si>
  <si>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</si>
  <si>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</si>
  <si>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</si>
  <si>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</si>
  <si>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</si>
  <si>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</si>
  <si>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</si>
  <si>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</si>
  <si>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</si>
  <si>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</si>
  <si>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</si>
  <si>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</si>
  <si>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</si>
  <si>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</si>
  <si>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</si>
  <si>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</si>
  <si>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</si>
  <si>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</si>
  <si>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</si>
  <si>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</si>
  <si>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</si>
  <si>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</si>
  <si>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</si>
  <si>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</si>
  <si>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</si>
  <si>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</si>
  <si>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</si>
  <si>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</si>
  <si>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</si>
  <si>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</si>
  <si>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</si>
  <si>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</si>
  <si>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</si>
  <si>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</si>
  <si>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</si>
  <si>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</si>
  <si>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</si>
  <si>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</si>
  <si>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</si>
  <si>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</si>
  <si>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</si>
  <si>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</si>
  <si>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</si>
  <si>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</si>
  <si>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</si>
  <si>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</si>
  <si>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</si>
  <si>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</si>
  <si>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</si>
  <si>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</si>
  <si>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</si>
  <si>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</si>
  <si>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</si>
  <si>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</si>
  <si>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</si>
  <si>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</si>
  <si>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</si>
  <si>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</si>
  <si>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</si>
  <si>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</si>
  <si>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</si>
  <si>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</si>
  <si>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</si>
  <si>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</si>
  <si>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</si>
  <si>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</si>
  <si>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</si>
  <si>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</si>
  <si>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</si>
  <si>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</si>
  <si>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</si>
  <si>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</si>
  <si>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</si>
  <si>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</si>
  <si>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</si>
  <si>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</si>
  <si>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</si>
  <si>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</si>
  <si>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</si>
  <si>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</si>
  <si>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</si>
  <si>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</si>
  <si>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</si>
  <si>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</si>
  <si>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</si>
  <si>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</si>
  <si>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</si>
  <si>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</si>
  <si>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</si>
  <si>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</si>
  <si>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</si>
  <si>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</si>
  <si>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</si>
  <si>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</si>
  <si>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</si>
  <si>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</si>
  <si>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</si>
  <si>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</si>
  <si>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</si>
  <si>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</si>
  <si>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</si>
  <si>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</si>
  <si>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</si>
  <si>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</si>
  <si>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</si>
  <si>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</si>
  <si>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</si>
  <si>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</si>
  <si>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</si>
  <si>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</si>
  <si>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</si>
  <si>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</si>
  <si>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</si>
  <si>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</si>
  <si>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</si>
  <si>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</si>
  <si>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</si>
  <si>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</si>
  <si>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</si>
  <si>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</si>
  <si>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</si>
  <si>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</si>
  <si>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</si>
  <si>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</si>
  <si>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</si>
  <si>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</si>
  <si>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</si>
  <si>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</si>
  <si>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</si>
  <si>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</si>
  <si>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</si>
  <si>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</si>
  <si>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</si>
  <si>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</si>
  <si>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</si>
  <si>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</si>
  <si>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</si>
  <si>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</si>
  <si>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</si>
  <si>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</si>
  <si>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</si>
  <si>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</si>
  <si>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</si>
  <si>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</si>
  <si>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</si>
  <si>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</si>
  <si>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</si>
  <si>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</si>
  <si>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</si>
  <si>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</si>
  <si>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</si>
  <si>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</si>
  <si>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</si>
  <si>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</si>
  <si>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</si>
  <si>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</si>
  <si>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</si>
  <si>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</si>
  <si>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</si>
  <si>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</si>
  <si>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</si>
  <si>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</si>
  <si>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</si>
  <si>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</si>
  <si>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</si>
  <si>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</si>
  <si>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</si>
  <si>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</si>
  <si>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</si>
  <si>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</si>
  <si>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</si>
  <si>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</si>
  <si>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</si>
  <si>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</si>
  <si>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</si>
  <si>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</si>
  <si>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</si>
  <si>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</si>
  <si>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</si>
  <si>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</si>
  <si>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</si>
  <si>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</si>
  <si>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</si>
  <si>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</si>
  <si>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</si>
  <si>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</si>
  <si>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</si>
  <si>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</si>
  <si>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</si>
  <si>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</si>
  <si>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</si>
  <si>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</si>
  <si>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</si>
  <si>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</si>
  <si>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</si>
  <si>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</si>
  <si>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</si>
  <si>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</si>
  <si>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</si>
  <si>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</si>
  <si>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</si>
  <si>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</si>
  <si>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</si>
  <si>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</si>
  <si>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</si>
  <si>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</si>
  <si>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</si>
  <si>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</si>
  <si>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</si>
  <si>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</si>
  <si>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</si>
  <si>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</si>
  <si>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</si>
  <si>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</si>
  <si>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</si>
  <si>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</si>
  <si>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</si>
  <si>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</si>
  <si>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</si>
  <si>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</si>
  <si>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</si>
  <si>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</si>
  <si>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</si>
  <si>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</si>
  <si>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</si>
  <si>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</si>
  <si>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</si>
  <si>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</si>
  <si>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</si>
  <si>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</si>
  <si>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</si>
  <si>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</si>
  <si>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</si>
  <si>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</si>
  <si>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</si>
  <si>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</si>
  <si>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</si>
  <si>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</si>
  <si>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</si>
  <si>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</si>
  <si>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</si>
  <si>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</si>
  <si>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</si>
  <si>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</si>
  <si>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</si>
  <si>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</si>
  <si>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</si>
  <si>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</si>
  <si>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</si>
  <si>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</si>
  <si>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</si>
  <si>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</si>
  <si>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</si>
  <si>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</si>
  <si>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</si>
  <si>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</si>
  <si>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</si>
  <si>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</si>
  <si>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</si>
  <si>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</si>
  <si>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</si>
  <si>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</si>
  <si>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</si>
  <si>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</si>
  <si>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</si>
  <si>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</si>
  <si>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</si>
  <si>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</si>
  <si>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</si>
  <si>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</si>
  <si>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</si>
  <si>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</si>
  <si>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</si>
  <si>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</si>
  <si>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</si>
  <si>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</si>
  <si>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</si>
  <si>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</si>
  <si>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</si>
  <si>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</si>
  <si>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</si>
  <si>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</si>
  <si>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</si>
  <si>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</si>
  <si>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</si>
  <si>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</si>
  <si>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</si>
  <si>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</si>
  <si>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</si>
  <si>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</si>
  <si>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</si>
  <si>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</si>
  <si>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</si>
  <si>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</si>
  <si>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</si>
  <si>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</si>
  <si>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</si>
  <si>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</si>
  <si>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</si>
  <si>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</si>
  <si>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</si>
  <si>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</si>
  <si>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</si>
  <si>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</si>
  <si>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</si>
  <si>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</si>
  <si>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</si>
  <si>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</si>
  <si>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</si>
  <si>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</si>
  <si>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</si>
  <si>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</si>
  <si>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</si>
  <si>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</si>
  <si>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</si>
  <si>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</si>
  <si>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</si>
  <si>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</si>
  <si>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</si>
  <si>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</si>
  <si>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</si>
  <si>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</si>
  <si>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</si>
  <si>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</si>
  <si>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</si>
  <si>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</si>
  <si>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</si>
  <si>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</si>
  <si>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</si>
  <si>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</si>
  <si>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</si>
  <si>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</si>
  <si>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</si>
  <si>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</si>
  <si>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</si>
  <si>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</si>
  <si>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</si>
  <si>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</si>
  <si>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</si>
  <si>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</si>
  <si>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</si>
  <si>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</si>
  <si>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</si>
  <si>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</si>
  <si>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</si>
  <si>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</si>
  <si>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</si>
  <si>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</si>
  <si>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</si>
  <si>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</si>
  <si>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</si>
  <si>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</si>
  <si>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</si>
  <si>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</si>
  <si>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</si>
  <si>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</si>
  <si>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</si>
  <si>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</si>
  <si>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</si>
  <si>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</si>
  <si>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</si>
  <si>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</si>
  <si>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</si>
  <si>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</si>
  <si>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</si>
  <si>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</si>
  <si>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</si>
  <si>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</si>
  <si>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</si>
  <si>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</si>
  <si>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</si>
  <si>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</si>
  <si>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</si>
  <si>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</si>
  <si>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</si>
  <si>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</si>
  <si>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</si>
  <si>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</si>
  <si>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</si>
  <si>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</si>
  <si>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</si>
  <si>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</si>
  <si>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</si>
  <si>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</si>
  <si>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</si>
  <si>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</si>
  <si>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</si>
  <si>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</si>
  <si>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</si>
  <si>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</si>
  <si>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</si>
  <si>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</si>
  <si>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</si>
  <si>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</si>
  <si>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</si>
  <si>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</si>
  <si>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</si>
  <si>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</si>
  <si>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</si>
  <si>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</si>
  <si>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</si>
  <si>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</si>
  <si>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</si>
  <si>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</si>
  <si>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</si>
  <si>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</si>
  <si>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</si>
  <si>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</si>
  <si>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</si>
  <si>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</si>
  <si>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</si>
  <si>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</si>
  <si>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</si>
  <si>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</si>
  <si>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</si>
  <si>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</si>
  <si>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</si>
  <si>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</si>
  <si>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</si>
  <si>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</si>
  <si>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</si>
  <si>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</si>
  <si>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</si>
  <si>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</si>
  <si>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</si>
  <si>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</si>
  <si>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</si>
  <si>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</si>
  <si>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</si>
  <si>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</si>
  <si>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</si>
  <si>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</si>
  <si>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</si>
  <si>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</si>
  <si>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</si>
  <si>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</si>
  <si>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</si>
  <si>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</si>
  <si>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</si>
  <si>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</si>
  <si>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</si>
  <si>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</si>
  <si>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</si>
  <si>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</si>
  <si>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</si>
  <si>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</si>
  <si>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</si>
  <si>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</si>
  <si>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</si>
  <si>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</si>
  <si>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</si>
  <si>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</si>
  <si>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</si>
  <si>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</si>
  <si>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</si>
  <si>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</si>
  <si>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</si>
  <si>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</si>
  <si>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</si>
  <si>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</si>
  <si>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</si>
  <si>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</si>
  <si>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</si>
  <si>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</si>
  <si>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</si>
  <si>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</si>
  <si>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</si>
  <si>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</si>
  <si>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</si>
  <si>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</si>
  <si>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</si>
  <si>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</si>
  <si>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</si>
  <si>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</si>
  <si>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</si>
  <si>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</si>
  <si>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</si>
  <si>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</si>
  <si>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</si>
  <si>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</si>
  <si>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</si>
  <si>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</si>
  <si>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</si>
  <si>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</si>
  <si>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</si>
  <si>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</si>
  <si>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</si>
  <si>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</si>
  <si>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</si>
  <si>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</si>
  <si>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</si>
  <si>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</si>
  <si>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</si>
  <si>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</si>
  <si>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</si>
  <si>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</si>
  <si>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</si>
  <si>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</si>
  <si>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</si>
  <si>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</si>
  <si>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</si>
  <si>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</si>
  <si>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</si>
  <si>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</si>
  <si>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</si>
  <si>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</si>
  <si>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</si>
  <si>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</si>
  <si>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</si>
  <si>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</si>
  <si>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</si>
  <si>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</si>
  <si>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</si>
  <si>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</si>
  <si>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</si>
  <si>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</si>
  <si>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</si>
  <si>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</si>
  <si>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</si>
  <si>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</si>
  <si>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</si>
  <si>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</si>
  <si>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</si>
  <si>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</si>
  <si>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</si>
  <si>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</si>
  <si>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</si>
  <si>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</si>
  <si>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</si>
  <si>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</si>
  <si>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</si>
  <si>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</si>
  <si>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</si>
  <si>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</si>
  <si>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</si>
  <si>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</si>
  <si>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</si>
  <si>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</si>
  <si>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</si>
  <si>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</si>
  <si>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</si>
  <si>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</si>
  <si>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</si>
  <si>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</si>
  <si>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</si>
  <si>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</si>
  <si>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</si>
  <si>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</si>
  <si>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</si>
  <si>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</si>
  <si>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</si>
  <si>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</si>
  <si>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</si>
  <si>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</si>
  <si>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</si>
  <si>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</si>
  <si>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</si>
  <si>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</si>
  <si>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</si>
  <si>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</si>
  <si>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</si>
  <si>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</si>
  <si>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</si>
  <si>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</si>
  <si>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</si>
  <si>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</si>
  <si>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</si>
  <si>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</si>
  <si>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</si>
  <si>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</si>
  <si>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</si>
  <si>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</si>
  <si>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</si>
  <si>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</si>
  <si>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</si>
  <si>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</si>
  <si>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</si>
  <si>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</si>
  <si>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</si>
  <si>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</si>
  <si>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</si>
  <si>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</si>
  <si>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</si>
  <si>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</si>
  <si>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</si>
  <si>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</si>
  <si>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</si>
  <si>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</si>
  <si>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</si>
  <si>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</si>
  <si>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</si>
  <si>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</si>
  <si>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</si>
  <si>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</si>
  <si>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</si>
  <si>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</si>
  <si>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</si>
  <si>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</si>
  <si>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</si>
  <si>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</si>
  <si>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</si>
  <si>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</si>
  <si>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</si>
  <si>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</si>
  <si>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</si>
  <si>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</si>
  <si>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</si>
  <si>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</si>
  <si>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</si>
  <si>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</si>
  <si>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</si>
  <si>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</si>
  <si>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</si>
  <si>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</si>
  <si>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</si>
  <si>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</si>
  <si>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</si>
  <si>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</si>
  <si>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</si>
  <si>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</si>
  <si>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</si>
  <si>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</si>
  <si>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</si>
  <si>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</si>
  <si>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</si>
  <si>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</si>
  <si>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</si>
  <si>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</si>
  <si>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</si>
  <si>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</si>
  <si>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</si>
  <si>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</si>
  <si>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</si>
  <si>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</si>
  <si>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</si>
  <si>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</si>
  <si>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</si>
  <si>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</si>
  <si>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</si>
  <si>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</si>
  <si>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</si>
  <si>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</si>
  <si>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</si>
  <si>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</si>
  <si>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</si>
  <si>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</si>
  <si>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</si>
  <si>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</si>
  <si>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</si>
  <si>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</si>
  <si>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</si>
  <si>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</si>
  <si>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</si>
  <si>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</si>
  <si>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</si>
  <si>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</si>
  <si>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</si>
  <si>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</si>
  <si>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</si>
  <si>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</si>
  <si>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</si>
  <si>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</si>
  <si>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</si>
  <si>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</si>
  <si>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</si>
  <si>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</si>
  <si>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</si>
  <si>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</si>
  <si>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</si>
  <si>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</si>
  <si>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</si>
  <si>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</si>
  <si>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</si>
  <si>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</si>
  <si>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</si>
  <si>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</si>
  <si>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</si>
  <si>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</si>
  <si>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</si>
  <si>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</si>
  <si>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</si>
  <si>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</si>
  <si>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</si>
  <si>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</si>
  <si>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</si>
  <si>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</si>
  <si>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</si>
  <si>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</si>
  <si>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</si>
  <si>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</si>
  <si>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</si>
  <si>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</si>
  <si>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</si>
  <si>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</si>
  <si>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</si>
  <si>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</si>
  <si>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</si>
  <si>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</si>
  <si>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</si>
  <si>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</si>
  <si>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</si>
  <si>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</si>
  <si>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</si>
  <si>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</si>
  <si>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</si>
  <si>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</si>
  <si>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</si>
  <si>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</si>
  <si>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</si>
  <si>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</si>
  <si>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</si>
  <si>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</si>
  <si>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</si>
  <si>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</si>
  <si>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</si>
  <si>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</si>
  <si>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</si>
  <si>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</si>
  <si>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</si>
  <si>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</si>
  <si>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</si>
  <si>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</si>
  <si>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</si>
  <si>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</si>
  <si>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</si>
  <si>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</si>
  <si>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</si>
  <si>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</si>
  <si>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</si>
  <si>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</si>
  <si>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</si>
  <si>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</si>
  <si>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</si>
  <si>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</si>
  <si>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</si>
  <si>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</si>
  <si>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</si>
  <si>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</si>
  <si>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</si>
  <si>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</si>
  <si>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</si>
  <si>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</si>
  <si>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</si>
  <si>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</si>
  <si>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</si>
  <si>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</si>
  <si>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</si>
  <si>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</si>
  <si>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</si>
  <si>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</si>
  <si>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</si>
  <si>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</si>
  <si>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</si>
  <si>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</si>
  <si>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</si>
  <si>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</si>
  <si>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</si>
  <si>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</si>
  <si>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</si>
  <si>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</si>
  <si>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</si>
  <si>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</si>
  <si>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</si>
  <si>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</si>
  <si>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</si>
  <si>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</si>
  <si>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</si>
  <si>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</si>
  <si>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</si>
  <si>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</si>
  <si>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</si>
  <si>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</si>
  <si>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</si>
  <si>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</si>
  <si>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</si>
  <si>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</si>
  <si>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</si>
  <si>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</si>
  <si>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</si>
  <si>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</si>
  <si>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</si>
  <si>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</si>
  <si>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</si>
  <si>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</si>
  <si>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</si>
  <si>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</si>
  <si>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</si>
  <si>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</si>
  <si>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</si>
  <si>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</si>
  <si>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</si>
  <si>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</si>
  <si>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</si>
  <si>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</si>
  <si>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</si>
  <si>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</si>
  <si>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</si>
  <si>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</si>
  <si>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</si>
  <si>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</si>
  <si>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</si>
  <si>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</si>
  <si>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</si>
  <si>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</si>
  <si>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</si>
  <si>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</si>
  <si>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</si>
  <si>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</si>
  <si>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</si>
  <si>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</si>
  <si>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</si>
  <si>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</si>
  <si>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</si>
  <si>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</si>
  <si>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</si>
  <si>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</si>
  <si>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</si>
  <si>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</si>
  <si>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</si>
  <si>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</si>
  <si>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</si>
  <si>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</si>
  <si>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</si>
  <si>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</si>
  <si>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</si>
  <si>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</si>
  <si>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</si>
  <si>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</si>
  <si>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</si>
  <si>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</si>
  <si>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</si>
  <si>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</si>
  <si>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</si>
  <si>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</si>
  <si>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</si>
  <si>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</si>
  <si>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</si>
  <si>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</si>
  <si>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</si>
  <si>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</si>
  <si>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</si>
  <si>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</si>
  <si>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</si>
  <si>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</si>
  <si>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</si>
  <si>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</si>
  <si>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</si>
  <si>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</si>
  <si>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</si>
  <si>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</si>
  <si>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</si>
  <si>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</si>
  <si>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</si>
  <si>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</si>
  <si>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</si>
  <si>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</si>
  <si>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</si>
  <si>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</si>
  <si>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</si>
  <si>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</si>
  <si>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</si>
  <si>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</si>
  <si>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</si>
  <si>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</si>
  <si>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</si>
  <si>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</si>
  <si>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</si>
  <si>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</si>
  <si>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</si>
  <si>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</si>
  <si>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</si>
  <si>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</si>
  <si>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</si>
  <si>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</si>
  <si>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</si>
  <si>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</si>
  <si>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</si>
  <si>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</si>
  <si>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</si>
  <si>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</si>
  <si>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</si>
  <si>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</si>
  <si>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</si>
  <si>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</si>
  <si>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</si>
  <si>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</si>
  <si>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</si>
  <si>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</si>
  <si>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</si>
  <si>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</si>
  <si>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</si>
  <si>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</si>
  <si>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</si>
  <si>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</si>
  <si>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</si>
  <si>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</si>
  <si>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</si>
  <si>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</si>
  <si>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</si>
  <si>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</si>
  <si>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</si>
  <si>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</si>
  <si>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</si>
  <si>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</si>
  <si>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</si>
  <si>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</si>
  <si>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</si>
  <si>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</si>
  <si>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</si>
  <si>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</si>
  <si>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</si>
  <si>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</si>
  <si>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</si>
  <si>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</si>
  <si>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</si>
  <si>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</si>
  <si>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</si>
  <si>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</si>
  <si>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</si>
  <si>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</si>
  <si>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</si>
  <si>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</si>
  <si>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</si>
  <si>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</si>
  <si>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</si>
  <si>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</si>
  <si>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</si>
  <si>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</si>
  <si>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</si>
  <si>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</si>
  <si>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</si>
  <si>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</si>
  <si>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</si>
  <si>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</si>
  <si>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</si>
  <si>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</si>
  <si>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</si>
  <si>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</si>
  <si>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</si>
  <si>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</si>
  <si>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</si>
  <si>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</si>
  <si>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</si>
  <si>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</si>
  <si>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</si>
  <si>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</si>
  <si>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</si>
  <si>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</si>
  <si>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</si>
  <si>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</si>
  <si>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</si>
  <si>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</si>
  <si>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</si>
  <si>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</si>
  <si>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</si>
  <si>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</si>
  <si>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</si>
  <si>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</si>
  <si>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</si>
  <si>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</si>
  <si>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</si>
  <si>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</si>
  <si>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</si>
  <si>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</si>
  <si>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</si>
  <si>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</si>
  <si>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</si>
  <si>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</si>
  <si>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</si>
  <si>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</si>
  <si>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</si>
  <si>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</si>
  <si>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</si>
  <si>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</si>
  <si>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</si>
  <si>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</si>
  <si>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</si>
  <si>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</si>
  <si>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</si>
  <si>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</si>
  <si>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</si>
  <si>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</si>
  <si>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</si>
  <si>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</si>
  <si>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</si>
  <si>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</si>
  <si>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</si>
  <si>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</si>
  <si>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</si>
  <si>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</si>
  <si>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</si>
  <si>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</si>
  <si>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</si>
  <si>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</si>
  <si>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</si>
  <si>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</si>
  <si>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</si>
  <si>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</si>
  <si>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</si>
  <si>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</si>
  <si>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</si>
  <si>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</si>
  <si>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</si>
  <si>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</si>
  <si>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</si>
  <si>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</si>
  <si>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</si>
  <si>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</si>
  <si>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</si>
  <si>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</si>
  <si>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</si>
  <si>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</si>
  <si>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</si>
  <si>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</si>
  <si>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</si>
  <si>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</si>
  <si>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</si>
  <si>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</si>
  <si>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</si>
  <si>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</si>
  <si>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</si>
  <si>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</si>
  <si>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</si>
  <si>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</si>
  <si>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</si>
  <si>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</si>
  <si>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</si>
  <si>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</si>
  <si>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</si>
  <si>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</si>
  <si>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</si>
  <si>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</si>
  <si>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</si>
  <si>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</si>
  <si>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</si>
  <si>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</si>
  <si>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</si>
  <si>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</si>
  <si>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</si>
  <si>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</si>
  <si>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</si>
  <si>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</si>
  <si>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</si>
  <si>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</si>
  <si>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</si>
  <si>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</si>
  <si>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</si>
  <si>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</si>
  <si>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</si>
  <si>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</si>
  <si>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</si>
  <si>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</si>
  <si>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</si>
  <si>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</si>
  <si>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</si>
  <si>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</si>
  <si>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</si>
  <si>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</si>
  <si>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</si>
  <si>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</si>
  <si>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</si>
  <si>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</si>
  <si>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</si>
  <si>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</si>
  <si>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</si>
  <si>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</si>
  <si>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</si>
  <si>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</si>
  <si>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</si>
  <si>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</si>
  <si>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</si>
  <si>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</si>
  <si>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</si>
  <si>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</si>
  <si>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</si>
  <si>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</si>
  <si>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</si>
  <si>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</si>
  <si>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</si>
  <si>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</si>
  <si>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</si>
  <si>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</si>
  <si>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</si>
  <si>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</si>
  <si>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</si>
  <si>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</si>
  <si>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</si>
  <si>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</si>
  <si>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</si>
  <si>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</si>
  <si>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</si>
  <si>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</si>
  <si>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</si>
  <si>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</si>
  <si>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</si>
  <si>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</si>
  <si>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</si>
  <si>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</si>
  <si>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</si>
  <si>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</si>
  <si>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</si>
  <si>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</si>
  <si>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</si>
  <si>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</si>
  <si>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</si>
  <si>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</si>
  <si>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</si>
  <si>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</si>
  <si>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</si>
  <si>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</si>
  <si>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</si>
  <si>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</si>
  <si>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</si>
  <si>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</si>
  <si>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</si>
  <si>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</si>
  <si>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</si>
  <si>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</si>
  <si>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</si>
  <si>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</si>
  <si>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</si>
  <si>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</si>
  <si>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</si>
  <si>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</si>
  <si>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</si>
  <si>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</si>
  <si>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</si>
  <si>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</si>
  <si>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</si>
  <si>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</si>
  <si>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</si>
  <si>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</si>
  <si>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</si>
  <si>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</si>
  <si>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</si>
  <si>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</si>
  <si>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</si>
  <si>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</si>
  <si>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</si>
  <si>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</si>
  <si>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</si>
  <si>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</si>
  <si>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</si>
  <si>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</si>
  <si>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</si>
  <si>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</si>
  <si>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</si>
  <si>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</si>
  <si>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</si>
  <si>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</si>
  <si>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</si>
  <si>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</si>
  <si>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</si>
  <si>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</si>
  <si>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</si>
  <si>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</si>
  <si>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</si>
  <si>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</si>
  <si>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</si>
  <si>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</si>
  <si>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</si>
  <si>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</si>
  <si>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</si>
  <si>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</si>
  <si>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</si>
  <si>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</si>
  <si>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</si>
  <si>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</si>
  <si>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</si>
  <si>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</si>
  <si>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</si>
  <si>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</si>
  <si>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</si>
  <si>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</si>
  <si>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</si>
  <si>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</si>
  <si>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</si>
  <si>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</si>
  <si>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</si>
  <si>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</si>
  <si>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</si>
  <si>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</si>
  <si>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</si>
  <si>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</si>
  <si>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</si>
  <si>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</si>
  <si>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</si>
  <si>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</si>
  <si>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</si>
  <si>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</si>
  <si>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</si>
  <si>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</si>
  <si>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</si>
  <si>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</si>
  <si>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</si>
  <si>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</si>
  <si>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</si>
  <si>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</si>
  <si>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</si>
  <si>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</si>
  <si>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</si>
  <si>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</si>
  <si>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</si>
  <si>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</si>
  <si>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</si>
  <si>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</si>
  <si>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</si>
  <si>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</si>
  <si>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</si>
  <si>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</si>
  <si>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</si>
  <si>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</si>
  <si>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</si>
  <si>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</si>
  <si>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</si>
  <si>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</si>
  <si>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</si>
  <si>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</si>
  <si>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</si>
  <si>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</si>
  <si>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</si>
  <si>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</si>
  <si>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</si>
  <si>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</si>
  <si>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</si>
  <si>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</si>
  <si>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</si>
  <si>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</si>
  <si>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</si>
  <si>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</si>
  <si>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</si>
  <si>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</si>
  <si>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</si>
  <si>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</si>
  <si>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</si>
  <si>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</si>
  <si>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</si>
  <si>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</si>
  <si>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</si>
  <si>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</si>
  <si>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</si>
  <si>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</si>
  <si>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</si>
  <si>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</si>
  <si>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</si>
  <si>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</si>
  <si>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</si>
  <si>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</si>
  <si>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</si>
  <si>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</si>
  <si>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</si>
  <si>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</si>
  <si>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</si>
  <si>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</si>
  <si>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</si>
  <si>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</si>
  <si>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</si>
  <si>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</si>
  <si>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</si>
  <si>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</si>
  <si>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</si>
  <si>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</si>
  <si>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</si>
  <si>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</si>
  <si>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</si>
  <si>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</si>
  <si>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</si>
  <si>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</si>
  <si>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</si>
  <si>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</si>
  <si>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</si>
  <si>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</si>
  <si>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</si>
  <si>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</si>
  <si>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</si>
  <si>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</si>
  <si>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</si>
  <si>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</si>
  <si>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</si>
  <si>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</si>
  <si>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MR001426/2024</t>
  </si>
  <si>
    <t>MR069717/2023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</si>
  <si>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</si>
  <si>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</si>
  <si>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</si>
  <si>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</si>
  <si>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</si>
  <si>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</si>
  <si>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</si>
  <si>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</si>
  <si>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</si>
  <si>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</si>
  <si>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</si>
  <si>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</si>
  <si>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</si>
  <si>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</si>
  <si>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</si>
  <si>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</si>
  <si>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</si>
  <si>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</si>
  <si>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</si>
  <si>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</si>
  <si>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</si>
  <si>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</si>
  <si>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</si>
  <si>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</si>
  <si>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</si>
  <si>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</si>
  <si>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</si>
  <si>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</si>
  <si>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</si>
  <si>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</si>
  <si>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</si>
  <si>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</si>
  <si>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</si>
  <si>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</si>
  <si>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</si>
  <si>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</si>
  <si>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</si>
  <si>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</si>
  <si>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</si>
  <si>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</si>
  <si>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</si>
  <si>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</si>
  <si>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</si>
  <si>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</si>
  <si>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</si>
  <si>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</si>
  <si>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</si>
  <si>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</si>
  <si>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</si>
  <si>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</si>
  <si>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</si>
  <si>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</si>
  <si>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</si>
  <si>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</si>
  <si>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</si>
  <si>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</si>
  <si>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</si>
  <si>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</si>
  <si>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</si>
  <si>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</si>
  <si>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</si>
  <si>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</si>
  <si>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</si>
  <si>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</si>
  <si>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</si>
  <si>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</si>
  <si>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</si>
  <si>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</si>
  <si>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</si>
  <si>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</si>
  <si>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</si>
  <si>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</si>
  <si>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</si>
  <si>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</si>
  <si>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</si>
  <si>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</si>
  <si>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</si>
  <si>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</si>
  <si>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</si>
  <si>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</si>
  <si>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</si>
  <si>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</si>
  <si>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</si>
  <si>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</si>
  <si>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</si>
  <si>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</si>
  <si>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</si>
  <si>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</si>
  <si>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</si>
  <si>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</si>
  <si>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</si>
  <si>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</si>
  <si>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</si>
  <si>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</si>
  <si>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</si>
  <si>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</si>
  <si>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</si>
  <si>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</si>
  <si>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</si>
  <si>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</si>
  <si>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</si>
  <si>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</si>
  <si>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</si>
  <si>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</si>
  <si>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</si>
  <si>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</si>
  <si>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</si>
  <si>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</si>
  <si>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</si>
  <si>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</si>
  <si>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</si>
  <si>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</si>
  <si>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</si>
  <si>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</si>
  <si>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</si>
  <si>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</si>
  <si>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</si>
  <si>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</si>
  <si>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</si>
  <si>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</si>
  <si>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</si>
  <si>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</si>
  <si>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</si>
  <si>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</si>
  <si>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</si>
  <si>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</si>
  <si>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</si>
  <si>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</si>
  <si>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</si>
  <si>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</si>
  <si>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</si>
  <si>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</si>
  <si>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</si>
  <si>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</si>
  <si>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</si>
  <si>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</si>
  <si>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</si>
  <si>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</si>
  <si>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</si>
  <si>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</si>
  <si>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</si>
  <si>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</si>
  <si>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</si>
  <si>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</si>
  <si>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</si>
  <si>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</si>
  <si>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</si>
  <si>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</si>
  <si>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</si>
  <si>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</si>
  <si>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</si>
  <si>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</si>
  <si>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</si>
  <si>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</si>
  <si>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</si>
  <si>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</si>
  <si>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</si>
  <si>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</si>
  <si>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</si>
  <si>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</si>
  <si>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</si>
  <si>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</si>
  <si>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</si>
  <si>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</si>
  <si>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</si>
  <si>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</si>
  <si>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</si>
  <si>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</si>
  <si>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</si>
  <si>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</si>
  <si>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</si>
  <si>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</si>
  <si>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</si>
  <si>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</si>
  <si>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</si>
  <si>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</si>
  <si>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</si>
  <si>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</si>
  <si>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</si>
  <si>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</si>
  <si>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</si>
  <si>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</si>
  <si>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</si>
  <si>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</si>
  <si>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</si>
  <si>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</si>
  <si>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</si>
  <si>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</si>
  <si>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</si>
  <si>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</si>
  <si>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</si>
  <si>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</si>
  <si>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</si>
  <si>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</si>
  <si>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</si>
  <si>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</si>
  <si>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</si>
  <si>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</si>
  <si>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</si>
  <si>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</si>
  <si>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</si>
  <si>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</si>
  <si>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</si>
  <si>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</si>
  <si>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</si>
  <si>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</si>
  <si>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</si>
  <si>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</si>
  <si>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</si>
  <si>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</si>
  <si>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</si>
  <si>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</si>
  <si>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</si>
  <si>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</si>
  <si>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</si>
  <si>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</si>
  <si>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</si>
  <si>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</si>
  <si>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</si>
  <si>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</si>
  <si>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</si>
  <si>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</si>
  <si>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</si>
  <si>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</si>
  <si>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</si>
  <si>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</si>
  <si>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</si>
  <si>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</si>
  <si>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</si>
  <si>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</si>
  <si>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</si>
  <si>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</si>
  <si>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</si>
  <si>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</si>
  <si>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</si>
  <si>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</si>
  <si>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</si>
  <si>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</si>
  <si>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</si>
  <si>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</si>
  <si>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</si>
  <si>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</si>
  <si>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</si>
  <si>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</si>
  <si>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</si>
  <si>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</si>
  <si>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</si>
  <si>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</si>
  <si>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</si>
  <si>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</si>
  <si>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</si>
  <si>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</si>
  <si>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</si>
  <si>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</si>
  <si>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</si>
  <si>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</si>
  <si>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</si>
  <si>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</si>
  <si>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</si>
  <si>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</si>
  <si>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</si>
  <si>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</si>
  <si>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</si>
  <si>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</si>
  <si>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</si>
  <si>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</si>
  <si>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</si>
  <si>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</si>
  <si>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</si>
  <si>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</si>
  <si>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</si>
  <si>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</si>
  <si>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</si>
  <si>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</si>
  <si>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</si>
  <si>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</si>
  <si>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</si>
  <si>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MR066986/2023</t>
  </si>
  <si>
    <t>MR067165/2023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</si>
  <si>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</si>
  <si>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</si>
  <si>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</si>
  <si>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</si>
  <si>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</si>
  <si>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</si>
  <si>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</si>
  <si>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MR068856/2023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</si>
  <si>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</si>
  <si>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</si>
  <si>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</si>
  <si>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</si>
  <si>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</si>
  <si>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</si>
  <si>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</si>
  <si>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</si>
  <si>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</si>
  <si>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</si>
  <si>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</si>
  <si>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</si>
  <si>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</si>
  <si>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</si>
  <si>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</si>
  <si>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</si>
  <si>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</si>
  <si>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</si>
  <si>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</si>
  <si>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</si>
  <si>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</si>
  <si>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</si>
  <si>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</si>
  <si>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</si>
  <si>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</si>
  <si>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</si>
  <si>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</si>
  <si>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</si>
  <si>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</si>
  <si>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</si>
  <si>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</si>
  <si>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</si>
  <si>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</si>
  <si>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</si>
  <si>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</si>
  <si>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</si>
  <si>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</si>
  <si>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</si>
  <si>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</si>
  <si>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</si>
  <si>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</si>
  <si>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</si>
  <si>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</si>
  <si>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</si>
  <si>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</si>
  <si>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</si>
  <si>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</si>
  <si>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</si>
  <si>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</si>
  <si>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</si>
  <si>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</si>
  <si>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</si>
  <si>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</si>
  <si>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</si>
  <si>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</si>
  <si>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</si>
  <si>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</si>
  <si>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MR004262/2024</t>
  </si>
  <si>
    <t>MR004289/2024</t>
  </si>
  <si>
    <t>MR004511/2024</t>
  </si>
  <si>
    <t>MR004531/2024</t>
  </si>
  <si>
    <t>MR004618/2024</t>
  </si>
  <si>
    <t>MR004626/2024</t>
  </si>
  <si>
    <t>MR004702/2024</t>
  </si>
  <si>
    <t>MORENA ROSA INDUSTRIA E COMERCIO DE CONFECCOES S.A.</t>
  </si>
  <si>
    <t>MR004841/2024</t>
  </si>
  <si>
    <t>MR004952/2024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</si>
  <si>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</si>
  <si>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</si>
  <si>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</si>
  <si>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</si>
  <si>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</si>
  <si>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</si>
  <si>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MR007744/2024</t>
  </si>
  <si>
    <t>MR007761/2024</t>
  </si>
  <si>
    <t>MR007988/2024</t>
  </si>
  <si>
    <t>MR008173/2024</t>
  </si>
  <si>
    <t>MR008345/2024</t>
  </si>
  <si>
    <t>MR008348/2024</t>
  </si>
  <si>
    <t>MR008587/2024</t>
  </si>
  <si>
    <t>MR008601/2024</t>
  </si>
  <si>
    <t>IDEAL BAZAR LTDA</t>
  </si>
  <si>
    <t>MR008954/2024</t>
  </si>
  <si>
    <t>MR009104/2024</t>
  </si>
  <si>
    <t>MR009116/2024</t>
  </si>
  <si>
    <t>MR009499/2024</t>
  </si>
  <si>
    <t>MR009915/2024</t>
  </si>
  <si>
    <t>MR009917/2024</t>
  </si>
  <si>
    <t>MR009920/2024</t>
  </si>
  <si>
    <t>ANDRIELE G ZANELLA FERRAGEM</t>
  </si>
  <si>
    <t>MR010342/2024</t>
  </si>
  <si>
    <t>MR010526/2024</t>
  </si>
  <si>
    <t>QINGJIN HUANG</t>
  </si>
  <si>
    <t>MR010563/2024</t>
  </si>
  <si>
    <t>MR010656/2024</t>
  </si>
  <si>
    <t>ZARA BRASIL LTDA</t>
  </si>
  <si>
    <t>MR010686/2024</t>
  </si>
  <si>
    <t>ZARA HOME BRASIL PRODUTOS PARA O LAR LTDA</t>
  </si>
  <si>
    <t>MR010692/2024</t>
  </si>
  <si>
    <t>MR011509/2024</t>
  </si>
  <si>
    <t>MR012258/2024</t>
  </si>
  <si>
    <t>MR012262/2024</t>
  </si>
  <si>
    <t>MR012270/2024</t>
  </si>
  <si>
    <t>MR012612/2024</t>
  </si>
  <si>
    <t>MR012894/2024</t>
  </si>
  <si>
    <t>CONSTANTE SERVICO DE APOIO ADMINISTRATIVO LTDA</t>
  </si>
  <si>
    <t>MR015880/2024</t>
  </si>
  <si>
    <t>SAUDE EM SINTONIA COMERCIO DE ALIMENTOS LTDA</t>
  </si>
  <si>
    <t>MR015980/2024</t>
  </si>
  <si>
    <t>MR017577/2024</t>
  </si>
  <si>
    <t>MR020645/2024</t>
  </si>
  <si>
    <t>MR020797/2024</t>
  </si>
  <si>
    <t>MARZT COMERCIO LTDA</t>
  </si>
  <si>
    <t>MR020861/2024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</si>
  <si>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</si>
  <si>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</si>
  <si>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</si>
  <si>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</si>
  <si>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</si>
  <si>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</si>
  <si>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JJ GAUCHA COMERCIO DE CONFECCOES E ACESSORIOS LTDA</t>
  </si>
  <si>
    <t>MR021659/2024</t>
  </si>
  <si>
    <t>DINO SERVICOS DE SELECAO E AGENCIAMENTO LTDA</t>
  </si>
  <si>
    <t>MR027867/2024</t>
  </si>
  <si>
    <t>JANETE RIBEIRO ROMANELLI &amp; CIA LTDA</t>
  </si>
  <si>
    <t>MR029590/2024</t>
  </si>
  <si>
    <t>ROMANELLI CALCADOS LTDA</t>
  </si>
  <si>
    <t>MR029595/2024</t>
  </si>
  <si>
    <t>THIERRY RIBEIRO ROMANELLI &amp; CIA LTDA</t>
  </si>
  <si>
    <t>MR029603/2024</t>
  </si>
  <si>
    <t>MR029899/2024</t>
  </si>
  <si>
    <t>MR031303/2024</t>
  </si>
  <si>
    <t>PITUCHINHUS INDUSTRIA E COMERCIO DE CONFECCOES LTDA</t>
  </si>
  <si>
    <t>MR032670/2024</t>
  </si>
  <si>
    <t>SUPER-PRO COMERCIO DE EQUIPAMENTOS E FERRAMENTAS LTDA.</t>
  </si>
  <si>
    <t>MR033428/2024</t>
  </si>
  <si>
    <t>FREE KITCHEN LTDA</t>
  </si>
  <si>
    <t>MR034258/2024</t>
  </si>
  <si>
    <t>MR034633/2024</t>
  </si>
  <si>
    <t>MR034641/2024</t>
  </si>
  <si>
    <t>MR034655/2024</t>
  </si>
  <si>
    <t>MARCELO RODOLFO SCHACHT COMERCIO DE MOVEIS LTDA</t>
  </si>
  <si>
    <t>MR035796/2024</t>
  </si>
  <si>
    <t>MR035851/2024</t>
  </si>
  <si>
    <t>MR035862/2024</t>
  </si>
  <si>
    <t>MR036163/2024</t>
  </si>
  <si>
    <t>MR036621/2024</t>
  </si>
  <si>
    <t>MR037685/2024</t>
  </si>
  <si>
    <t>MR038683/2024</t>
  </si>
  <si>
    <t>FESTAS E BALOES COMERCIO LTDA</t>
  </si>
  <si>
    <t>MR038900/2024</t>
  </si>
  <si>
    <t>MR039836/2024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</si>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</sst>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C2-4AD8-9D64-CB640F49D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C2-4AD8-9D64-CB640F49DF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2-4AD8-9D64-CB640F49D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3C-48F2-8507-018B55801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3C-48F2-8507-018B558010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C-48F2-8507-018B558010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67-4862-87B5-2BD4C981F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67-4862-87B5-2BD4C981FC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7-4862-87B5-2BD4C981FC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6-4473-9D1D-29FB2BECCC0B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6-4473-9D1D-29FB2BECC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3C-4ACE-93D2-BB5B42478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3C-4ACE-93D2-BB5B424788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C-4ACE-93D2-BB5B424788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08-4FC2-AF8C-224BEDEFEF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08-4FC2-AF8C-224BEDEFEF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8-4FC2-AF8C-224BEDEFEF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7-425B-AA9D-4496D819C9D1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7-425B-AA9D-4496D819C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D-452C-8E57-F47E4201D989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D-452C-8E57-F47E4201D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780-943A-83DCCD9738AB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780-943A-83DCCD973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0-43EC-93EE-8B87E3070377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0-43EC-93EE-8B87E3070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F4-4D39-8FE0-F7C03592E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F4-4D39-8FE0-F7C03592EC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183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4-4D39-8FE0-F7C03592EC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AA-4DFA-BD77-941E69C92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AA-4DFA-BD77-941E69C92D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A-4DFA-BD77-941E69C92D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F8-4410-8931-9A774713C1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F8-4410-8931-9A774713C10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228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8-4410-8931-9A774713C1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183</c:v>
                </c:pt>
                <c:pt idx="1">
                  <c:v>90</c:v>
                </c:pt>
                <c:pt idx="2">
                  <c:v>7</c:v>
                </c:pt>
                <c:pt idx="3">
                  <c:v>5</c:v>
                </c:pt>
                <c:pt idx="4">
                  <c:v>16</c:v>
                </c:pt>
                <c:pt idx="5">
                  <c:v>228</c:v>
                </c:pt>
                <c:pt idx="6">
                  <c:v>10</c:v>
                </c:pt>
                <c:pt idx="7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F00-A913-9DE565980ABD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F00-A913-9DE565980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13-4633-AFFC-622EF3C61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13-4633-AFFC-622EF3C610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3-4633-AFFC-622EF3C610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74-414D-B4C0-47065213B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74-414D-B4C0-47065213BE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4-414D-B4C0-47065213BE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748-88EC-3E74C5EAB352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0-4748-88EC-3E74C5EAB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B-48FB-8477-2644E9106638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B-48FB-8477-2644E9106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48D0-9C09-67B77DD16C40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48D0-9C09-67B77DD16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1DD-A860-D9AC93FA3952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1DD-A860-D9AC93FA3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B-42C1-81E1-42775241DBC8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B-42C1-81E1-42775241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DE-4F8D-9EF6-4EDA845C0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DE-4F8D-9EF6-4EDA845C09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E-4F8D-9EF6-4EDA845C09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5B2-478D-B353-CDC59C706F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5B2-478D-B353-CDC59C706F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78D-B353-CDC59C706F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4F1A-9C79-E8D37FBA42FF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8-4F1A-9C79-E8D37FBA42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F-4222-B160-150193F238ED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F-4222-B160-150193F23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A-4164-956C-DD8DB7B1109E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A-4164-956C-DD8DB7B11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DC9-BFCB-68CC7D56529C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DC9-BFCB-68CC7D565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99" Type="http://schemas.openxmlformats.org/officeDocument/2006/relationships/hyperlink" Target="http://www3.mte.gov.br/sistemas/mediador/Resumo/ResumoVisualizar?NrSolicitacao=MR002777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8039/2024" TargetMode="External"/><Relationship Id="rId324" Type="http://schemas.openxmlformats.org/officeDocument/2006/relationships/hyperlink" Target="http://www3.mte.gov.br/sistemas/mediador/Resumo/ResumoVisualizar?NrSolicitacao=MR014236/2024" TargetMode="External"/><Relationship Id="rId366" Type="http://schemas.openxmlformats.org/officeDocument/2006/relationships/hyperlink" Target="http://www3.mte.gov.br/sistemas/mediador/Resumo/ResumoVisualizar?NrSolicitacao=MR072899/2023" TargetMode="External"/><Relationship Id="rId170" Type="http://schemas.openxmlformats.org/officeDocument/2006/relationships/hyperlink" Target="http://www3.mte.gov.br/sistemas/mediador/Resumo/ResumoVisualizar?NrSolicitacao=MR004889/2024" TargetMode="External"/><Relationship Id="rId226" Type="http://schemas.openxmlformats.org/officeDocument/2006/relationships/hyperlink" Target="http://www3.mte.gov.br/sistemas/mediador/Resumo/ResumoVisualizar?NrSolicitacao=MR070721/2023" TargetMode="External"/><Relationship Id="rId433" Type="http://schemas.openxmlformats.org/officeDocument/2006/relationships/hyperlink" Target="http://www3.mte.gov.br/sistemas/mediador/Resumo/ResumoVisualizar?NrSolicitacao=MR001426/2024" TargetMode="External"/><Relationship Id="rId268" Type="http://schemas.openxmlformats.org/officeDocument/2006/relationships/hyperlink" Target="http://www3.mte.gov.br/sistemas/mediador/Resumo/ResumoVisualizar?NrSolicitacao=MR003529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5581/2024" TargetMode="External"/><Relationship Id="rId377" Type="http://schemas.openxmlformats.org/officeDocument/2006/relationships/hyperlink" Target="http://www3.mte.gov.br/sistemas/mediador/Resumo/ResumoVisualizar?NrSolicitacao=MR021705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37" Type="http://schemas.openxmlformats.org/officeDocument/2006/relationships/hyperlink" Target="http://www3.mte.gov.br/sistemas/mediador/Resumo/ResumoVisualizar?NrSolicitacao=MR010544/2024" TargetMode="External"/><Relationship Id="rId402" Type="http://schemas.openxmlformats.org/officeDocument/2006/relationships/hyperlink" Target="http://www3.mte.gov.br/sistemas/mediador/Resumo/ResumoVisualizar?NrSolicitacao=MR013833/2024" TargetMode="External"/><Relationship Id="rId279" Type="http://schemas.openxmlformats.org/officeDocument/2006/relationships/hyperlink" Target="http://www3.mte.gov.br/sistemas/mediador/Resumo/ResumoVisualizar?NrSolicitacao=MR069369/2023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290" Type="http://schemas.openxmlformats.org/officeDocument/2006/relationships/hyperlink" Target="http://www3.mte.gov.br/sistemas/mediador/Resumo/ResumoVisualizar?NrSolicitacao=MR005102/2024" TargetMode="External"/><Relationship Id="rId304" Type="http://schemas.openxmlformats.org/officeDocument/2006/relationships/hyperlink" Target="http://www3.mte.gov.br/sistemas/mediador/Resumo/ResumoVisualizar?NrSolicitacao=MR068715/2023" TargetMode="External"/><Relationship Id="rId346" Type="http://schemas.openxmlformats.org/officeDocument/2006/relationships/hyperlink" Target="http://www3.mte.gov.br/sistemas/mediador/Resumo/ResumoVisualizar?NrSolicitacao=MR010671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4453/2024" TargetMode="External"/><Relationship Id="rId192" Type="http://schemas.openxmlformats.org/officeDocument/2006/relationships/hyperlink" Target="http://www3.mte.gov.br/sistemas/mediador/Resumo/ResumoVisualizar?NrSolicitacao=MR007756/2024" TargetMode="External"/><Relationship Id="rId206" Type="http://schemas.openxmlformats.org/officeDocument/2006/relationships/hyperlink" Target="http://www3.mte.gov.br/sistemas/mediador/Resumo/ResumoVisualizar?NrSolicitacao=MR009576/2024" TargetMode="External"/><Relationship Id="rId413" Type="http://schemas.openxmlformats.org/officeDocument/2006/relationships/hyperlink" Target="http://www3.mte.gov.br/sistemas/mediador/Resumo/ResumoVisualizar?NrSolicitacao=MR005510/2024" TargetMode="External"/><Relationship Id="rId248" Type="http://schemas.openxmlformats.org/officeDocument/2006/relationships/hyperlink" Target="http://www3.mte.gov.br/sistemas/mediador/Resumo/ResumoVisualizar?NrSolicitacao=MR013567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8926/2024" TargetMode="External"/><Relationship Id="rId357" Type="http://schemas.openxmlformats.org/officeDocument/2006/relationships/hyperlink" Target="http://www3.mte.gov.br/sistemas/mediador/Resumo/ResumoVisualizar?NrSolicitacao=MR011635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7982/2024" TargetMode="External"/><Relationship Id="rId217" Type="http://schemas.openxmlformats.org/officeDocument/2006/relationships/hyperlink" Target="http://www3.mte.gov.br/sistemas/mediador/Resumo/ResumoVisualizar?NrSolicitacao=MR001392/2024" TargetMode="External"/><Relationship Id="rId399" Type="http://schemas.openxmlformats.org/officeDocument/2006/relationships/hyperlink" Target="http://www3.mte.gov.br/sistemas/mediador/Resumo/ResumoVisualizar?NrSolicitacao=MR017535/2024" TargetMode="External"/><Relationship Id="rId259" Type="http://schemas.openxmlformats.org/officeDocument/2006/relationships/hyperlink" Target="http://www3.mte.gov.br/sistemas/mediador/Resumo/ResumoVisualizar?NrSolicitacao=MR015388/2024" TargetMode="External"/><Relationship Id="rId424" Type="http://schemas.openxmlformats.org/officeDocument/2006/relationships/hyperlink" Target="http://www3.mte.gov.br/sistemas/mediador/Resumo/ResumoVisualizar?NrSolicitacao=MR029269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08921/2024" TargetMode="External"/><Relationship Id="rId326" Type="http://schemas.openxmlformats.org/officeDocument/2006/relationships/hyperlink" Target="http://www3.mte.gov.br/sistemas/mediador/Resumo/ResumoVisualizar?NrSolicitacao=MR014236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39/2024" TargetMode="External"/><Relationship Id="rId172" Type="http://schemas.openxmlformats.org/officeDocument/2006/relationships/hyperlink" Target="http://www3.mte.gov.br/sistemas/mediador/Resumo/ResumoVisualizar?NrSolicitacao=MR004889/2024" TargetMode="External"/><Relationship Id="rId228" Type="http://schemas.openxmlformats.org/officeDocument/2006/relationships/hyperlink" Target="http://www3.mte.gov.br/sistemas/mediador/Resumo/ResumoVisualizar?NrSolicitacao=MR004667/2024" TargetMode="External"/><Relationship Id="rId281" Type="http://schemas.openxmlformats.org/officeDocument/2006/relationships/hyperlink" Target="http://www3.mte.gov.br/sistemas/mediador/Resumo/ResumoVisualizar?NrSolicitacao=MR071066/2023" TargetMode="External"/><Relationship Id="rId337" Type="http://schemas.openxmlformats.org/officeDocument/2006/relationships/hyperlink" Target="http://www3.mte.gov.br/sistemas/mediador/Resumo/ResumoVisualizar?NrSolicitacao=MR017348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21705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3232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30315/2024" TargetMode="External"/><Relationship Id="rId250" Type="http://schemas.openxmlformats.org/officeDocument/2006/relationships/hyperlink" Target="http://www3.mte.gov.br/sistemas/mediador/Resumo/ResumoVisualizar?NrSolicitacao=MR004741/2024" TargetMode="External"/><Relationship Id="rId292" Type="http://schemas.openxmlformats.org/officeDocument/2006/relationships/hyperlink" Target="http://www3.mte.gov.br/sistemas/mediador/Resumo/ResumoVisualizar?NrSolicitacao=MR003683/2024" TargetMode="External"/><Relationship Id="rId306" Type="http://schemas.openxmlformats.org/officeDocument/2006/relationships/hyperlink" Target="http://www3.mte.gov.br/sistemas/mediador/Resumo/ResumoVisualizar?NrSolicitacao=MR006566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05919/2024" TargetMode="External"/><Relationship Id="rId152" Type="http://schemas.openxmlformats.org/officeDocument/2006/relationships/hyperlink" Target="http://www3.mte.gov.br/sistemas/mediador/Resumo/ResumoVisualizar?NrSolicitacao=MR000221/2023" TargetMode="External"/><Relationship Id="rId194" Type="http://schemas.openxmlformats.org/officeDocument/2006/relationships/hyperlink" Target="http://www3.mte.gov.br/sistemas/mediador/Resumo/ResumoVisualizar?NrSolicitacao=MR008427/2024" TargetMode="External"/><Relationship Id="rId208" Type="http://schemas.openxmlformats.org/officeDocument/2006/relationships/hyperlink" Target="http://www3.mte.gov.br/sistemas/mediador/Resumo/ResumoVisualizar?NrSolicitacao=MR007895/2024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261" Type="http://schemas.openxmlformats.org/officeDocument/2006/relationships/hyperlink" Target="http://www3.mte.gov.br/sistemas/mediador/Resumo/ResumoVisualizar?NrSolicitacao=MR010078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70782/2023" TargetMode="External"/><Relationship Id="rId359" Type="http://schemas.openxmlformats.org/officeDocument/2006/relationships/hyperlink" Target="http://www3.mte.gov.br/sistemas/mediador/Resumo/ResumoVisualizar?NrSolicitacao=MR011641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72507/2023" TargetMode="External"/><Relationship Id="rId219" Type="http://schemas.openxmlformats.org/officeDocument/2006/relationships/hyperlink" Target="http://www3.mte.gov.br/sistemas/mediador/Resumo/ResumoVisualizar?NrSolicitacao=MR010197/2024" TargetMode="External"/><Relationship Id="rId370" Type="http://schemas.openxmlformats.org/officeDocument/2006/relationships/hyperlink" Target="http://www3.mte.gov.br/sistemas/mediador/Resumo/ResumoVisualizar?NrSolicitacao=MR011517/2024" TargetMode="External"/><Relationship Id="rId426" Type="http://schemas.openxmlformats.org/officeDocument/2006/relationships/hyperlink" Target="http://www3.mte.gov.br/sistemas/mediador/Resumo/ResumoVisualizar?NrSolicitacao=MR001426/2024" TargetMode="External"/><Relationship Id="rId230" Type="http://schemas.openxmlformats.org/officeDocument/2006/relationships/hyperlink" Target="http://www3.mte.gov.br/sistemas/mediador/Resumo/ResumoVisualizar?NrSolicitacao=MR012319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66345/2023" TargetMode="External"/><Relationship Id="rId328" Type="http://schemas.openxmlformats.org/officeDocument/2006/relationships/hyperlink" Target="http://www3.mte.gov.br/sistemas/mediador/Resumo/ResumoVisualizar?NrSolicitacao=MR014233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4889/2024" TargetMode="External"/><Relationship Id="rId381" Type="http://schemas.openxmlformats.org/officeDocument/2006/relationships/hyperlink" Target="http://www3.mte.gov.br/sistemas/mediador/Resumo/ResumoVisualizar?NrSolicitacao=MR021705/2024" TargetMode="External"/><Relationship Id="rId241" Type="http://schemas.openxmlformats.org/officeDocument/2006/relationships/hyperlink" Target="http://www3.mte.gov.br/sistemas/mediador/Resumo/ResumoVisualizar?NrSolicitacao=MR012722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03534/2024" TargetMode="External"/><Relationship Id="rId339" Type="http://schemas.openxmlformats.org/officeDocument/2006/relationships/hyperlink" Target="http://www3.mte.gov.br/sistemas/mediador/Resumo/ResumoVisualizar?NrSolicitacao=MR017348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09311/2024" TargetMode="External"/><Relationship Id="rId406" Type="http://schemas.openxmlformats.org/officeDocument/2006/relationships/hyperlink" Target="http://www3.mte.gov.br/sistemas/mediador/Resumo/ResumoVisualizar?NrSolicitacao=MR005510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303/2024" TargetMode="External"/><Relationship Id="rId392" Type="http://schemas.openxmlformats.org/officeDocument/2006/relationships/hyperlink" Target="http://www3.mte.gov.br/sistemas/mediador/Resumo/ResumoVisualizar?NrSolicitacao=MR020373/2024" TargetMode="External"/><Relationship Id="rId252" Type="http://schemas.openxmlformats.org/officeDocument/2006/relationships/hyperlink" Target="http://www3.mte.gov.br/sistemas/mediador/Resumo/ResumoVisualizar?NrSolicitacao=MR012074/2024" TargetMode="External"/><Relationship Id="rId294" Type="http://schemas.openxmlformats.org/officeDocument/2006/relationships/hyperlink" Target="http://www3.mte.gov.br/sistemas/mediador/Resumo/ResumoVisualizar?NrSolicitacao=MR002777/2024" TargetMode="External"/><Relationship Id="rId308" Type="http://schemas.openxmlformats.org/officeDocument/2006/relationships/hyperlink" Target="http://www3.mte.gov.br/sistemas/mediador/Resumo/ResumoVisualizar?NrSolicitacao=MR006566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6638/2024" TargetMode="External"/><Relationship Id="rId361" Type="http://schemas.openxmlformats.org/officeDocument/2006/relationships/hyperlink" Target="http://www3.mte.gov.br/sistemas/mediador/Resumo/ResumoVisualizar?NrSolicitacao=MR013980/2024" TargetMode="External"/><Relationship Id="rId196" Type="http://schemas.openxmlformats.org/officeDocument/2006/relationships/hyperlink" Target="http://www3.mte.gov.br/sistemas/mediador/Resumo/ResumoVisualizar?NrSolicitacao=MR008621/2024" TargetMode="External"/><Relationship Id="rId417" Type="http://schemas.openxmlformats.org/officeDocument/2006/relationships/hyperlink" Target="http://www3.mte.gov.br/sistemas/mediador/Resumo/ResumoVisualizar?NrSolicitacao=MR030589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8355/2024" TargetMode="External"/><Relationship Id="rId263" Type="http://schemas.openxmlformats.org/officeDocument/2006/relationships/hyperlink" Target="http://www3.mte.gov.br/sistemas/mediador/Resumo/ResumoVisualizar?NrSolicitacao=MR010078/2024" TargetMode="External"/><Relationship Id="rId319" Type="http://schemas.openxmlformats.org/officeDocument/2006/relationships/hyperlink" Target="http://www3.mte.gov.br/sistemas/mediador/Resumo/ResumoVisualizar?NrSolicitacao=MR015522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09552/2024" TargetMode="External"/><Relationship Id="rId165" Type="http://schemas.openxmlformats.org/officeDocument/2006/relationships/hyperlink" Target="http://www3.mte.gov.br/sistemas/mediador/Resumo/ResumoVisualizar?NrSolicitacao=MR001122/2024" TargetMode="External"/><Relationship Id="rId372" Type="http://schemas.openxmlformats.org/officeDocument/2006/relationships/hyperlink" Target="http://www3.mte.gov.br/sistemas/mediador/Resumo/ResumoVisualizar?NrSolicitacao=MR020722/2024" TargetMode="External"/><Relationship Id="rId428" Type="http://schemas.openxmlformats.org/officeDocument/2006/relationships/hyperlink" Target="http://www3.mte.gov.br/sistemas/mediador/Resumo/ResumoVisualizar?NrSolicitacao=MR001426/2024" TargetMode="External"/><Relationship Id="rId232" Type="http://schemas.openxmlformats.org/officeDocument/2006/relationships/hyperlink" Target="http://www3.mte.gov.br/sistemas/mediador/Resumo/ResumoVisualizar?NrSolicitacao=MR000514/2024" TargetMode="External"/><Relationship Id="rId274" Type="http://schemas.openxmlformats.org/officeDocument/2006/relationships/hyperlink" Target="http://www3.mte.gov.br/sistemas/mediador/Resumo/ResumoVisualizar?NrSolicitacao=MR066683/2023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8919/2024" TargetMode="External"/><Relationship Id="rId383" Type="http://schemas.openxmlformats.org/officeDocument/2006/relationships/hyperlink" Target="http://www3.mte.gov.br/sistemas/mediador/Resumo/ResumoVisualizar?NrSolicitacao=MR021705/2024" TargetMode="External"/><Relationship Id="rId201" Type="http://schemas.openxmlformats.org/officeDocument/2006/relationships/hyperlink" Target="http://www3.mte.gov.br/sistemas/mediador/Resumo/ResumoVisualizar?NrSolicitacao=MR009576/2024" TargetMode="External"/><Relationship Id="rId243" Type="http://schemas.openxmlformats.org/officeDocument/2006/relationships/hyperlink" Target="http://www3.mte.gov.br/sistemas/mediador/Resumo/ResumoVisualizar?NrSolicitacao=MR012888/2024" TargetMode="External"/><Relationship Id="rId285" Type="http://schemas.openxmlformats.org/officeDocument/2006/relationships/hyperlink" Target="http://www3.mte.gov.br/sistemas/mediador/Resumo/ResumoVisualizar?NrSolicitacao=MR000997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566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4010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2537/2024" TargetMode="External"/><Relationship Id="rId394" Type="http://schemas.openxmlformats.org/officeDocument/2006/relationships/hyperlink" Target="http://www3.mte.gov.br/sistemas/mediador/Resumo/ResumoVisualizar?NrSolicitacao=MR021407/2024" TargetMode="External"/><Relationship Id="rId408" Type="http://schemas.openxmlformats.org/officeDocument/2006/relationships/hyperlink" Target="http://www3.mte.gov.br/sistemas/mediador/Resumo/ResumoVisualizar?NrSolicitacao=MR005510/2024" TargetMode="External"/><Relationship Id="rId212" Type="http://schemas.openxmlformats.org/officeDocument/2006/relationships/hyperlink" Target="http://www3.mte.gov.br/sistemas/mediador/Resumo/ResumoVisualizar?NrSolicitacao=MR009770/2024" TargetMode="External"/><Relationship Id="rId254" Type="http://schemas.openxmlformats.org/officeDocument/2006/relationships/hyperlink" Target="http://www3.mte.gov.br/sistemas/mediador/Resumo/ResumoVisualizar?NrSolicitacao=MR011058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75" Type="http://schemas.openxmlformats.org/officeDocument/2006/relationships/hyperlink" Target="http://www3.mte.gov.br/sistemas/mediador/Resumo/ResumoVisualizar?NrSolicitacao=MR069617/2023" TargetMode="External"/><Relationship Id="rId296" Type="http://schemas.openxmlformats.org/officeDocument/2006/relationships/hyperlink" Target="http://www3.mte.gov.br/sistemas/mediador/Resumo/ResumoVisualizar?NrSolicitacao=MR002777/2024" TargetMode="External"/><Relationship Id="rId300" Type="http://schemas.openxmlformats.org/officeDocument/2006/relationships/hyperlink" Target="http://www3.mte.gov.br/sistemas/mediador/Resumo/ResumoVisualizar?NrSolicitacao=MR007289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56" Type="http://schemas.openxmlformats.org/officeDocument/2006/relationships/hyperlink" Target="http://www3.mte.gov.br/sistemas/mediador/Resumo/ResumoVisualizar?NrSolicitacao=MR008054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198" Type="http://schemas.openxmlformats.org/officeDocument/2006/relationships/hyperlink" Target="http://www3.mte.gov.br/sistemas/mediador/Resumo/ResumoVisualizar?NrSolicitacao=MR009546/2024" TargetMode="External"/><Relationship Id="rId321" Type="http://schemas.openxmlformats.org/officeDocument/2006/relationships/hyperlink" Target="http://www3.mte.gov.br/sistemas/mediador/Resumo/ResumoVisualizar?NrSolicitacao=MR014236/2024" TargetMode="External"/><Relationship Id="rId342" Type="http://schemas.openxmlformats.org/officeDocument/2006/relationships/hyperlink" Target="http://www3.mte.gov.br/sistemas/mediador/Resumo/ResumoVisualizar?NrSolicitacao=MR015544/2024" TargetMode="External"/><Relationship Id="rId363" Type="http://schemas.openxmlformats.org/officeDocument/2006/relationships/hyperlink" Target="http://www3.mte.gov.br/sistemas/mediador/Resumo/ResumoVisualizar?NrSolicitacao=MR011512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419" Type="http://schemas.openxmlformats.org/officeDocument/2006/relationships/hyperlink" Target="http://www3.mte.gov.br/sistemas/mediador/Resumo/ResumoVisualizar?NrSolicitacao=MR035454/2024" TargetMode="External"/><Relationship Id="rId202" Type="http://schemas.openxmlformats.org/officeDocument/2006/relationships/hyperlink" Target="http://www3.mte.gov.br/sistemas/mediador/Resumo/ResumoVisualizar?NrSolicitacao=MR009576/2024" TargetMode="External"/><Relationship Id="rId223" Type="http://schemas.openxmlformats.org/officeDocument/2006/relationships/hyperlink" Target="http://www3.mte.gov.br/sistemas/mediador/Resumo/ResumoVisualizar?NrSolicitacao=MR007959/2024" TargetMode="External"/><Relationship Id="rId244" Type="http://schemas.openxmlformats.org/officeDocument/2006/relationships/hyperlink" Target="http://www3.mte.gov.br/sistemas/mediador/Resumo/ResumoVisualizar?NrSolicitacao=MR013275/2024" TargetMode="External"/><Relationship Id="rId430" Type="http://schemas.openxmlformats.org/officeDocument/2006/relationships/hyperlink" Target="http://www3.mte.gov.br/sistemas/mediador/Resumo/ResumoVisualizar?NrSolicitacao=MR001426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65" Type="http://schemas.openxmlformats.org/officeDocument/2006/relationships/hyperlink" Target="http://www3.mte.gov.br/sistemas/mediador/Resumo/ResumoVisualizar?NrSolicitacao=MR010078/2024" TargetMode="External"/><Relationship Id="rId286" Type="http://schemas.openxmlformats.org/officeDocument/2006/relationships/hyperlink" Target="http://www3.mte.gov.br/sistemas/mediador/Resumo/ResumoVisualizar?NrSolicitacao=MR001458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46" Type="http://schemas.openxmlformats.org/officeDocument/2006/relationships/hyperlink" Target="http://www3.mte.gov.br/sistemas/mediador/Resumo/ResumoVisualizar?NrSolicitacao=MR003679/2024" TargetMode="External"/><Relationship Id="rId167" Type="http://schemas.openxmlformats.org/officeDocument/2006/relationships/hyperlink" Target="http://www3.mte.gov.br/sistemas/mediador/Resumo/ResumoVisualizar?NrSolicitacao=MR004889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566/2024" TargetMode="External"/><Relationship Id="rId332" Type="http://schemas.openxmlformats.org/officeDocument/2006/relationships/hyperlink" Target="http://www3.mte.gov.br/sistemas/mediador/Resumo/ResumoVisualizar?NrSolicitacao=MR016132/2024" TargetMode="External"/><Relationship Id="rId353" Type="http://schemas.openxmlformats.org/officeDocument/2006/relationships/hyperlink" Target="http://www3.mte.gov.br/sistemas/mediador/Resumo/ResumoVisualizar?NrSolicitacao=MR012698/2024" TargetMode="External"/><Relationship Id="rId374" Type="http://schemas.openxmlformats.org/officeDocument/2006/relationships/hyperlink" Target="http://www3.mte.gov.br/sistemas/mediador/Resumo/ResumoVisualizar?NrSolicitacao=MR009718/2024" TargetMode="External"/><Relationship Id="rId395" Type="http://schemas.openxmlformats.org/officeDocument/2006/relationships/hyperlink" Target="http://www3.mte.gov.br/sistemas/mediador/Resumo/ResumoVisualizar?NrSolicitacao=MR017524/2024" TargetMode="External"/><Relationship Id="rId409" Type="http://schemas.openxmlformats.org/officeDocument/2006/relationships/hyperlink" Target="http://www3.mte.gov.br/sistemas/mediador/Resumo/ResumoVisualizar?NrSolicitacao=MR005510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8170/2024" TargetMode="External"/><Relationship Id="rId234" Type="http://schemas.openxmlformats.org/officeDocument/2006/relationships/hyperlink" Target="http://www3.mte.gov.br/sistemas/mediador/Resumo/ResumoVisualizar?NrSolicitacao=MR011797/2024" TargetMode="External"/><Relationship Id="rId420" Type="http://schemas.openxmlformats.org/officeDocument/2006/relationships/hyperlink" Target="http://www3.mte.gov.br/sistemas/mediador/Resumo/ResumoVisualizar?NrSolicitacao=MR035748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55" Type="http://schemas.openxmlformats.org/officeDocument/2006/relationships/hyperlink" Target="http://www3.mte.gov.br/sistemas/mediador/Resumo/ResumoVisualizar?NrSolicitacao=MR011065/2024" TargetMode="External"/><Relationship Id="rId276" Type="http://schemas.openxmlformats.org/officeDocument/2006/relationships/hyperlink" Target="http://www3.mte.gov.br/sistemas/mediador/Resumo/ResumoVisualizar?NrSolicitacao=MR004319/2024" TargetMode="External"/><Relationship Id="rId297" Type="http://schemas.openxmlformats.org/officeDocument/2006/relationships/hyperlink" Target="http://www3.mte.gov.br/sistemas/mediador/Resumo/ResumoVisualizar?NrSolicitacao=MR002777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57" Type="http://schemas.openxmlformats.org/officeDocument/2006/relationships/hyperlink" Target="http://www3.mte.gov.br/sistemas/mediador/Resumo/ResumoVisualizar?NrSolicitacao=MR008025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6356/2024" TargetMode="External"/><Relationship Id="rId322" Type="http://schemas.openxmlformats.org/officeDocument/2006/relationships/hyperlink" Target="http://www3.mte.gov.br/sistemas/mediador/Resumo/ResumoVisualizar?NrSolicitacao=MR014236/2024" TargetMode="External"/><Relationship Id="rId343" Type="http://schemas.openxmlformats.org/officeDocument/2006/relationships/hyperlink" Target="http://www3.mte.gov.br/sistemas/mediador/Resumo/ResumoVisualizar?NrSolicitacao=MR015544/2024" TargetMode="External"/><Relationship Id="rId364" Type="http://schemas.openxmlformats.org/officeDocument/2006/relationships/hyperlink" Target="http://www3.mte.gov.br/sistemas/mediador/Resumo/ResumoVisualizar?NrSolicitacao=MR011638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199" Type="http://schemas.openxmlformats.org/officeDocument/2006/relationships/hyperlink" Target="http://www3.mte.gov.br/sistemas/mediador/Resumo/ResumoVisualizar?NrSolicitacao=MR069980/2023" TargetMode="External"/><Relationship Id="rId203" Type="http://schemas.openxmlformats.org/officeDocument/2006/relationships/hyperlink" Target="http://www3.mte.gov.br/sistemas/mediador/Resumo/ResumoVisualizar?NrSolicitacao=MR009576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11080/2024" TargetMode="External"/><Relationship Id="rId245" Type="http://schemas.openxmlformats.org/officeDocument/2006/relationships/hyperlink" Target="http://www3.mte.gov.br/sistemas/mediador/Resumo/ResumoVisualizar?NrSolicitacao=MR003214/2024" TargetMode="External"/><Relationship Id="rId266" Type="http://schemas.openxmlformats.org/officeDocument/2006/relationships/hyperlink" Target="http://www3.mte.gov.br/sistemas/mediador/Resumo/ResumoVisualizar?NrSolicitacao=MR010078/2024" TargetMode="External"/><Relationship Id="rId287" Type="http://schemas.openxmlformats.org/officeDocument/2006/relationships/hyperlink" Target="http://www3.mte.gov.br/sistemas/mediador/Resumo/ResumoVisualizar?NrSolicitacao=MR001458/2024" TargetMode="External"/><Relationship Id="rId410" Type="http://schemas.openxmlformats.org/officeDocument/2006/relationships/hyperlink" Target="http://www3.mte.gov.br/sistemas/mediador/Resumo/ResumoVisualizar?NrSolicitacao=MR005510/2024" TargetMode="External"/><Relationship Id="rId431" Type="http://schemas.openxmlformats.org/officeDocument/2006/relationships/hyperlink" Target="http://www3.mte.gov.br/sistemas/mediador/Resumo/ResumoVisualizar?NrSolicitacao=MR001426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47" Type="http://schemas.openxmlformats.org/officeDocument/2006/relationships/hyperlink" Target="http://www3.mte.gov.br/sistemas/mediador/Resumo/ResumoVisualizar?NrSolicitacao=MR003226/2024" TargetMode="External"/><Relationship Id="rId168" Type="http://schemas.openxmlformats.org/officeDocument/2006/relationships/hyperlink" Target="http://www3.mte.gov.br/sistemas/mediador/Resumo/ResumoVisualizar?NrSolicitacao=MR004889/2024" TargetMode="External"/><Relationship Id="rId312" Type="http://schemas.openxmlformats.org/officeDocument/2006/relationships/hyperlink" Target="http://www3.mte.gov.br/sistemas/mediador/Resumo/ResumoVisualizar?NrSolicitacao=MR006566/2024" TargetMode="External"/><Relationship Id="rId333" Type="http://schemas.openxmlformats.org/officeDocument/2006/relationships/hyperlink" Target="http://www3.mte.gov.br/sistemas/mediador/Resumo/ResumoVisualizar?NrSolicitacao=MR010610/2024" TargetMode="External"/><Relationship Id="rId354" Type="http://schemas.openxmlformats.org/officeDocument/2006/relationships/hyperlink" Target="http://www3.mte.gov.br/sistemas/mediador/Resumo/ResumoVisualizar?NrSolicitacao=MR005876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70829/2023" TargetMode="External"/><Relationship Id="rId375" Type="http://schemas.openxmlformats.org/officeDocument/2006/relationships/hyperlink" Target="http://www3.mte.gov.br/sistemas/mediador/Resumo/ResumoVisualizar?NrSolicitacao=MR021705/2024" TargetMode="External"/><Relationship Id="rId396" Type="http://schemas.openxmlformats.org/officeDocument/2006/relationships/hyperlink" Target="http://www3.mte.gov.br/sistemas/mediador/Resumo/ResumoVisualizar?NrSolicitacao=MR017533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14" Type="http://schemas.openxmlformats.org/officeDocument/2006/relationships/hyperlink" Target="http://www3.mte.gov.br/sistemas/mediador/Resumo/ResumoVisualizar?NrSolicitacao=MR008171/2024" TargetMode="External"/><Relationship Id="rId235" Type="http://schemas.openxmlformats.org/officeDocument/2006/relationships/hyperlink" Target="http://www3.mte.gov.br/sistemas/mediador/Resumo/ResumoVisualizar?NrSolicitacao=MR011826/2024" TargetMode="External"/><Relationship Id="rId256" Type="http://schemas.openxmlformats.org/officeDocument/2006/relationships/hyperlink" Target="http://www3.mte.gov.br/sistemas/mediador/Resumo/ResumoVisualizar?NrSolicitacao=MR011070/2024" TargetMode="External"/><Relationship Id="rId277" Type="http://schemas.openxmlformats.org/officeDocument/2006/relationships/hyperlink" Target="http://www3.mte.gov.br/sistemas/mediador/Resumo/ResumoVisualizar?NrSolicitacao=MR068944/2023" TargetMode="External"/><Relationship Id="rId298" Type="http://schemas.openxmlformats.org/officeDocument/2006/relationships/hyperlink" Target="http://www3.mte.gov.br/sistemas/mediador/Resumo/ResumoVisualizar?NrSolicitacao=MR002777/2024" TargetMode="External"/><Relationship Id="rId400" Type="http://schemas.openxmlformats.org/officeDocument/2006/relationships/hyperlink" Target="http://www3.mte.gov.br/sistemas/mediador/Resumo/ResumoVisualizar?NrSolicitacao=MR029914/2024" TargetMode="External"/><Relationship Id="rId421" Type="http://schemas.openxmlformats.org/officeDocument/2006/relationships/hyperlink" Target="http://www3.mte.gov.br/sistemas/mediador/Resumo/ResumoVisualizar?NrSolicitacao=MR037082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158" Type="http://schemas.openxmlformats.org/officeDocument/2006/relationships/hyperlink" Target="http://www3.mte.gov.br/sistemas/mediador/Resumo/ResumoVisualizar?NrSolicitacao=MR007432/2024" TargetMode="External"/><Relationship Id="rId302" Type="http://schemas.openxmlformats.org/officeDocument/2006/relationships/hyperlink" Target="http://www3.mte.gov.br/sistemas/mediador/Resumo/ResumoVisualizar?NrSolicitacao=MR006356/2024" TargetMode="External"/><Relationship Id="rId323" Type="http://schemas.openxmlformats.org/officeDocument/2006/relationships/hyperlink" Target="http://www3.mte.gov.br/sistemas/mediador/Resumo/ResumoVisualizar?NrSolicitacao=MR014236/2024" TargetMode="External"/><Relationship Id="rId344" Type="http://schemas.openxmlformats.org/officeDocument/2006/relationships/hyperlink" Target="http://www3.mte.gov.br/sistemas/mediador/Resumo/ResumoVisualizar?NrSolicitacao=MR005746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65" Type="http://schemas.openxmlformats.org/officeDocument/2006/relationships/hyperlink" Target="http://www3.mte.gov.br/sistemas/mediador/Resumo/ResumoVisualizar?NrSolicitacao=MR011506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190" Type="http://schemas.openxmlformats.org/officeDocument/2006/relationships/hyperlink" Target="http://www3.mte.gov.br/sistemas/mediador/Resumo/ResumoVisualizar?NrSolicitacao=MR007758/2024" TargetMode="External"/><Relationship Id="rId204" Type="http://schemas.openxmlformats.org/officeDocument/2006/relationships/hyperlink" Target="http://www3.mte.gov.br/sistemas/mediador/Resumo/ResumoVisualizar?NrSolicitacao=MR009576/2024" TargetMode="External"/><Relationship Id="rId225" Type="http://schemas.openxmlformats.org/officeDocument/2006/relationships/hyperlink" Target="http://www3.mte.gov.br/sistemas/mediador/Resumo/ResumoVisualizar?NrSolicitacao=MR010576/2024" TargetMode="External"/><Relationship Id="rId246" Type="http://schemas.openxmlformats.org/officeDocument/2006/relationships/hyperlink" Target="http://www3.mte.gov.br/sistemas/mediador/Resumo/ResumoVisualizar?NrSolicitacao=MR003222/2024" TargetMode="External"/><Relationship Id="rId267" Type="http://schemas.openxmlformats.org/officeDocument/2006/relationships/hyperlink" Target="http://www3.mte.gov.br/sistemas/mediador/Resumo/ResumoVisualizar?NrSolicitacao=MR010078/2024" TargetMode="External"/><Relationship Id="rId288" Type="http://schemas.openxmlformats.org/officeDocument/2006/relationships/hyperlink" Target="http://www3.mte.gov.br/sistemas/mediador/Resumo/ResumoVisualizar?NrSolicitacao=MR005542/2024" TargetMode="External"/><Relationship Id="rId411" Type="http://schemas.openxmlformats.org/officeDocument/2006/relationships/hyperlink" Target="http://www3.mte.gov.br/sistemas/mediador/Resumo/ResumoVisualizar?NrSolicitacao=MR005510/2024" TargetMode="External"/><Relationship Id="rId432" Type="http://schemas.openxmlformats.org/officeDocument/2006/relationships/hyperlink" Target="http://www3.mte.gov.br/sistemas/mediador/Resumo/ResumoVisualizar?NrSolicitacao=MR00142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3" Type="http://schemas.openxmlformats.org/officeDocument/2006/relationships/hyperlink" Target="http://www3.mte.gov.br/sistemas/mediador/Resumo/ResumoVisualizar?NrSolicitacao=MR006566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3202/2024" TargetMode="External"/><Relationship Id="rId169" Type="http://schemas.openxmlformats.org/officeDocument/2006/relationships/hyperlink" Target="http://www3.mte.gov.br/sistemas/mediador/Resumo/ResumoVisualizar?NrSolicitacao=MR004889/2024" TargetMode="External"/><Relationship Id="rId334" Type="http://schemas.openxmlformats.org/officeDocument/2006/relationships/hyperlink" Target="http://www3.mte.gov.br/sistemas/mediador/Resumo/ResumoVisualizar?NrSolicitacao=MR010533/2024" TargetMode="External"/><Relationship Id="rId355" Type="http://schemas.openxmlformats.org/officeDocument/2006/relationships/hyperlink" Target="http://www3.mte.gov.br/sistemas/mediador/Resumo/ResumoVisualizar?NrSolicitacao=MR011660/2024" TargetMode="External"/><Relationship Id="rId376" Type="http://schemas.openxmlformats.org/officeDocument/2006/relationships/hyperlink" Target="http://www3.mte.gov.br/sistemas/mediador/Resumo/ResumoVisualizar?NrSolicitacao=MR021705/2024" TargetMode="External"/><Relationship Id="rId397" Type="http://schemas.openxmlformats.org/officeDocument/2006/relationships/hyperlink" Target="http://www3.mte.gov.br/sistemas/mediador/Resumo/ResumoVisualizar?NrSolicitacao=MR017533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15" Type="http://schemas.openxmlformats.org/officeDocument/2006/relationships/hyperlink" Target="http://www3.mte.gov.br/sistemas/mediador/Resumo/ResumoVisualizar?NrSolicitacao=MR009955/2024" TargetMode="External"/><Relationship Id="rId236" Type="http://schemas.openxmlformats.org/officeDocument/2006/relationships/hyperlink" Target="http://www3.mte.gov.br/sistemas/mediador/Resumo/ResumoVisualizar?NrSolicitacao=MR008016/2024" TargetMode="External"/><Relationship Id="rId257" Type="http://schemas.openxmlformats.org/officeDocument/2006/relationships/hyperlink" Target="http://www3.mte.gov.br/sistemas/mediador/Resumo/ResumoVisualizar?NrSolicitacao=MR072689/2023" TargetMode="External"/><Relationship Id="rId278" Type="http://schemas.openxmlformats.org/officeDocument/2006/relationships/hyperlink" Target="http://www3.mte.gov.br/sistemas/mediador/Resumo/ResumoVisualizar?NrSolicitacao=MR072529/2023" TargetMode="External"/><Relationship Id="rId401" Type="http://schemas.openxmlformats.org/officeDocument/2006/relationships/hyperlink" Target="http://www3.mte.gov.br/sistemas/mediador/Resumo/ResumoVisualizar?NrSolicitacao=MR009753/2024" TargetMode="External"/><Relationship Id="rId422" Type="http://schemas.openxmlformats.org/officeDocument/2006/relationships/hyperlink" Target="http://www3.mte.gov.br/sistemas/mediador/Resumo/ResumoVisualizar?NrSolicitacao=MR029269/2024" TargetMode="External"/><Relationship Id="rId303" Type="http://schemas.openxmlformats.org/officeDocument/2006/relationships/hyperlink" Target="http://www3.mte.gov.br/sistemas/mediador/Resumo/ResumoVisualizar?NrSolicitacao=MR006356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066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191" Type="http://schemas.openxmlformats.org/officeDocument/2006/relationships/hyperlink" Target="http://www3.mte.gov.br/sistemas/mediador/Resumo/ResumoVisualizar?NrSolicitacao=MR007748/2024" TargetMode="External"/><Relationship Id="rId205" Type="http://schemas.openxmlformats.org/officeDocument/2006/relationships/hyperlink" Target="http://www3.mte.gov.br/sistemas/mediador/Resumo/ResumoVisualizar?NrSolicitacao=MR009576/2024" TargetMode="External"/><Relationship Id="rId247" Type="http://schemas.openxmlformats.org/officeDocument/2006/relationships/hyperlink" Target="http://www3.mte.gov.br/sistemas/mediador/Resumo/ResumoVisualizar?NrSolicitacao=MR004951/2024" TargetMode="External"/><Relationship Id="rId412" Type="http://schemas.openxmlformats.org/officeDocument/2006/relationships/hyperlink" Target="http://www3.mte.gov.br/sistemas/mediador/Resumo/ResumoVisualizar?NrSolicitacao=MR005510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0510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255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1620/2024" TargetMode="External"/><Relationship Id="rId398" Type="http://schemas.openxmlformats.org/officeDocument/2006/relationships/hyperlink" Target="http://www3.mte.gov.br/sistemas/mediador/Resumo/ResumoVisualizar?NrSolicitacao=MR017531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7785/2024" TargetMode="External"/><Relationship Id="rId216" Type="http://schemas.openxmlformats.org/officeDocument/2006/relationships/hyperlink" Target="http://www3.mte.gov.br/sistemas/mediador/Resumo/ResumoVisualizar?NrSolicitacao=MR008429/2024" TargetMode="External"/><Relationship Id="rId423" Type="http://schemas.openxmlformats.org/officeDocument/2006/relationships/hyperlink" Target="http://www3.mte.gov.br/sistemas/mediador/Resumo/ResumoVisualizar?NrSolicitacao=MR029269/2024" TargetMode="External"/><Relationship Id="rId258" Type="http://schemas.openxmlformats.org/officeDocument/2006/relationships/hyperlink" Target="http://www3.mte.gov.br/sistemas/mediador/Resumo/ResumoVisualizar?NrSolicitacao=MR01538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14236/2024" TargetMode="External"/><Relationship Id="rId367" Type="http://schemas.openxmlformats.org/officeDocument/2006/relationships/hyperlink" Target="http://www3.mte.gov.br/sistemas/mediador/Resumo/ResumoVisualizar?NrSolicitacao=MR011528/2024" TargetMode="External"/><Relationship Id="rId171" Type="http://schemas.openxmlformats.org/officeDocument/2006/relationships/hyperlink" Target="http://www3.mte.gov.br/sistemas/mediador/Resumo/ResumoVisualizar?NrSolicitacao=MR004889/2024" TargetMode="External"/><Relationship Id="rId227" Type="http://schemas.openxmlformats.org/officeDocument/2006/relationships/hyperlink" Target="http://www3.mte.gov.br/sistemas/mediador/Resumo/ResumoVisualizar?NrSolicitacao=MR069172/2023" TargetMode="External"/><Relationship Id="rId269" Type="http://schemas.openxmlformats.org/officeDocument/2006/relationships/hyperlink" Target="http://www3.mte.gov.br/sistemas/mediador/Resumo/ResumoVisualizar?NrSolicitacao=MR015516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71066/2023" TargetMode="External"/><Relationship Id="rId336" Type="http://schemas.openxmlformats.org/officeDocument/2006/relationships/hyperlink" Target="http://www3.mte.gov.br/sistemas/mediador/Resumo/ResumoVisualizar?NrSolicitacao=MR011603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21705/2024" TargetMode="External"/><Relationship Id="rId403" Type="http://schemas.openxmlformats.org/officeDocument/2006/relationships/hyperlink" Target="http://www3.mte.gov.br/sistemas/mediador/Resumo/ResumoVisualizar?NrSolicitacao=MR030315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12899/2024" TargetMode="External"/><Relationship Id="rId291" Type="http://schemas.openxmlformats.org/officeDocument/2006/relationships/hyperlink" Target="http://www3.mte.gov.br/sistemas/mediador/Resumo/ResumoVisualizar?NrSolicitacao=MR006401/2024" TargetMode="External"/><Relationship Id="rId305" Type="http://schemas.openxmlformats.org/officeDocument/2006/relationships/hyperlink" Target="http://www3.mte.gov.br/sistemas/mediador/Resumo/ResumoVisualizar?NrSolicitacao=MR006566/2024" TargetMode="External"/><Relationship Id="rId347" Type="http://schemas.openxmlformats.org/officeDocument/2006/relationships/hyperlink" Target="http://www3.mte.gov.br/sistemas/mediador/Resumo/ResumoVisualizar?NrSolicitacao=MR010666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04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193" Type="http://schemas.openxmlformats.org/officeDocument/2006/relationships/hyperlink" Target="http://www3.mte.gov.br/sistemas/mediador/Resumo/ResumoVisualizar?NrSolicitacao=MR007760/2024" TargetMode="External"/><Relationship Id="rId207" Type="http://schemas.openxmlformats.org/officeDocument/2006/relationships/hyperlink" Target="http://www3.mte.gov.br/sistemas/mediador/Resumo/ResumoVisualizar?NrSolicitacao=MR007894/2024" TargetMode="External"/><Relationship Id="rId249" Type="http://schemas.openxmlformats.org/officeDocument/2006/relationships/hyperlink" Target="http://www3.mte.gov.br/sistemas/mediador/Resumo/ResumoVisualizar?NrSolicitacao=MR010662/2024" TargetMode="External"/><Relationship Id="rId414" Type="http://schemas.openxmlformats.org/officeDocument/2006/relationships/hyperlink" Target="http://www3.mte.gov.br/sistemas/mediador/Resumo/ResumoVisualizar?NrSolicitacao=MR005510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5388/2024" TargetMode="External"/><Relationship Id="rId316" Type="http://schemas.openxmlformats.org/officeDocument/2006/relationships/hyperlink" Target="http://www3.mte.gov.br/sistemas/mediador/Resumo/ResumoVisualizar?NrSolicitacao=MR070782/2023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13973/2024" TargetMode="External"/><Relationship Id="rId162" Type="http://schemas.openxmlformats.org/officeDocument/2006/relationships/hyperlink" Target="http://www3.mte.gov.br/sistemas/mediador/Resumo/ResumoVisualizar?NrSolicitacao=MR069487/2023" TargetMode="External"/><Relationship Id="rId218" Type="http://schemas.openxmlformats.org/officeDocument/2006/relationships/hyperlink" Target="http://www3.mte.gov.br/sistemas/mediador/Resumo/ResumoVisualizar?NrSolicitacao=MR008646/2024" TargetMode="External"/><Relationship Id="rId425" Type="http://schemas.openxmlformats.org/officeDocument/2006/relationships/hyperlink" Target="http://www3.mte.gov.br/sistemas/mediador/Resumo/ResumoVisualizar?NrSolicitacao=MR001426/2024" TargetMode="External"/><Relationship Id="rId271" Type="http://schemas.openxmlformats.org/officeDocument/2006/relationships/hyperlink" Target="http://www3.mte.gov.br/sistemas/mediador/Resumo/ResumoVisualizar?NrSolicitacao=MR066341/2023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14233/2024" TargetMode="External"/><Relationship Id="rId369" Type="http://schemas.openxmlformats.org/officeDocument/2006/relationships/hyperlink" Target="http://www3.mte.gov.br/sistemas/mediador/Resumo/ResumoVisualizar?NrSolicitacao=MR073119/2023" TargetMode="External"/><Relationship Id="rId173" Type="http://schemas.openxmlformats.org/officeDocument/2006/relationships/hyperlink" Target="http://www3.mte.gov.br/sistemas/mediador/Resumo/ResumoVisualizar?NrSolicitacao=MR004889/2024" TargetMode="External"/><Relationship Id="rId229" Type="http://schemas.openxmlformats.org/officeDocument/2006/relationships/hyperlink" Target="http://www3.mte.gov.br/sistemas/mediador/Resumo/ResumoVisualizar?NrSolicitacao=MR004659/2024" TargetMode="External"/><Relationship Id="rId380" Type="http://schemas.openxmlformats.org/officeDocument/2006/relationships/hyperlink" Target="http://www3.mte.gov.br/sistemas/mediador/Resumo/ResumoVisualizar?NrSolicitacao=MR021705/2024" TargetMode="External"/><Relationship Id="rId240" Type="http://schemas.openxmlformats.org/officeDocument/2006/relationships/hyperlink" Target="http://www3.mte.gov.br/sistemas/mediador/Resumo/ResumoVisualizar?NrSolicitacao=MR013232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1592/2023" TargetMode="External"/><Relationship Id="rId338" Type="http://schemas.openxmlformats.org/officeDocument/2006/relationships/hyperlink" Target="http://www3.mte.gov.br/sistemas/mediador/Resumo/ResumoVisualizar?NrSolicitacao=MR017348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5038/2024" TargetMode="External"/><Relationship Id="rId405" Type="http://schemas.openxmlformats.org/officeDocument/2006/relationships/hyperlink" Target="http://www3.mte.gov.br/sistemas/mediador/Resumo/ResumoVisualizar?NrSolicitacao=MR032065/2024" TargetMode="External"/><Relationship Id="rId251" Type="http://schemas.openxmlformats.org/officeDocument/2006/relationships/hyperlink" Target="http://www3.mte.gov.br/sistemas/mediador/Resumo/ResumoVisualizar?NrSolicitacao=MR010535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2777/2024" TargetMode="External"/><Relationship Id="rId307" Type="http://schemas.openxmlformats.org/officeDocument/2006/relationships/hyperlink" Target="http://www3.mte.gov.br/sistemas/mediador/Resumo/ResumoVisualizar?NrSolicitacao=MR006566/2024" TargetMode="External"/><Relationship Id="rId349" Type="http://schemas.openxmlformats.org/officeDocument/2006/relationships/hyperlink" Target="http://www3.mte.gov.br/sistemas/mediador/Resumo/ResumoVisualizar?NrSolicitacao=MR001229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6646/2024" TargetMode="External"/><Relationship Id="rId195" Type="http://schemas.openxmlformats.org/officeDocument/2006/relationships/hyperlink" Target="http://www3.mte.gov.br/sistemas/mediador/Resumo/ResumoVisualizar?NrSolicitacao=MR008422/2024" TargetMode="External"/><Relationship Id="rId209" Type="http://schemas.openxmlformats.org/officeDocument/2006/relationships/hyperlink" Target="http://www3.mte.gov.br/sistemas/mediador/Resumo/ResumoVisualizar?NrSolicitacao=MR009303/2024" TargetMode="External"/><Relationship Id="rId360" Type="http://schemas.openxmlformats.org/officeDocument/2006/relationships/hyperlink" Target="http://www3.mte.gov.br/sistemas/mediador/Resumo/ResumoVisualizar?NrSolicitacao=MR011504/2024" TargetMode="External"/><Relationship Id="rId416" Type="http://schemas.openxmlformats.org/officeDocument/2006/relationships/hyperlink" Target="http://www3.mte.gov.br/sistemas/mediador/Resumo/ResumoVisualizar?NrSolicitacao=MR016198/2024" TargetMode="External"/><Relationship Id="rId220" Type="http://schemas.openxmlformats.org/officeDocument/2006/relationships/hyperlink" Target="http://www3.mte.gov.br/sistemas/mediador/Resumo/ResumoVisualizar?NrSolicitacao=MR004641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078/2024" TargetMode="External"/><Relationship Id="rId318" Type="http://schemas.openxmlformats.org/officeDocument/2006/relationships/hyperlink" Target="http://www3.mte.gov.br/sistemas/mediador/Resumo/ResumoVisualizar?NrSolicitacao=MR070782/2023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2762/2024" TargetMode="External"/><Relationship Id="rId371" Type="http://schemas.openxmlformats.org/officeDocument/2006/relationships/hyperlink" Target="http://www3.mte.gov.br/sistemas/mediador/Resumo/ResumoVisualizar?NrSolicitacao=MR011623/2024" TargetMode="External"/><Relationship Id="rId427" Type="http://schemas.openxmlformats.org/officeDocument/2006/relationships/hyperlink" Target="http://www3.mte.gov.br/sistemas/mediador/Resumo/ResumoVisualizar?NrSolicitacao=MR001426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773/2024" TargetMode="External"/><Relationship Id="rId273" Type="http://schemas.openxmlformats.org/officeDocument/2006/relationships/hyperlink" Target="http://www3.mte.gov.br/sistemas/mediador/Resumo/ResumoVisualizar?NrSolicitacao=MR072472/2023" TargetMode="External"/><Relationship Id="rId329" Type="http://schemas.openxmlformats.org/officeDocument/2006/relationships/hyperlink" Target="http://www3.mte.gov.br/sistemas/mediador/Resumo/ResumoVisualizar?NrSolicitacao=MR016136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7348/2024" TargetMode="External"/><Relationship Id="rId200" Type="http://schemas.openxmlformats.org/officeDocument/2006/relationships/hyperlink" Target="http://www3.mte.gov.br/sistemas/mediador/Resumo/ResumoVisualizar?NrSolicitacao=MR004982/2024" TargetMode="External"/><Relationship Id="rId382" Type="http://schemas.openxmlformats.org/officeDocument/2006/relationships/hyperlink" Target="http://www3.mte.gov.br/sistemas/mediador/Resumo/ResumoVisualizar?NrSolicitacao=MR021705/2024" TargetMode="External"/><Relationship Id="rId242" Type="http://schemas.openxmlformats.org/officeDocument/2006/relationships/hyperlink" Target="http://www3.mte.gov.br/sistemas/mediador/Resumo/ResumoVisualizar?NrSolicitacao=MR012888/2024" TargetMode="External"/><Relationship Id="rId284" Type="http://schemas.openxmlformats.org/officeDocument/2006/relationships/hyperlink" Target="http://www3.mte.gov.br/sistemas/mediador/Resumo/ResumoVisualizar?NrSolicitacao=MR005152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2537/2024" TargetMode="External"/><Relationship Id="rId393" Type="http://schemas.openxmlformats.org/officeDocument/2006/relationships/hyperlink" Target="http://www3.mte.gov.br/sistemas/mediador/Resumo/ResumoVisualizar?NrSolicitacao=MR017522/2024" TargetMode="External"/><Relationship Id="rId407" Type="http://schemas.openxmlformats.org/officeDocument/2006/relationships/hyperlink" Target="http://www3.mte.gov.br/sistemas/mediador/Resumo/ResumoVisualizar?NrSolicitacao=MR005510/2024" TargetMode="External"/><Relationship Id="rId211" Type="http://schemas.openxmlformats.org/officeDocument/2006/relationships/hyperlink" Target="http://www3.mte.gov.br/sistemas/mediador/Resumo/ResumoVisualizar?NrSolicitacao=MR070005/2023" TargetMode="External"/><Relationship Id="rId253" Type="http://schemas.openxmlformats.org/officeDocument/2006/relationships/hyperlink" Target="http://www3.mte.gov.br/sistemas/mediador/Resumo/ResumoVisualizar?NrSolicitacao=MR010559/2024" TargetMode="External"/><Relationship Id="rId295" Type="http://schemas.openxmlformats.org/officeDocument/2006/relationships/hyperlink" Target="http://www3.mte.gov.br/sistemas/mediador/Resumo/ResumoVisualizar?NrSolicitacao=MR002777/2024" TargetMode="External"/><Relationship Id="rId309" Type="http://schemas.openxmlformats.org/officeDocument/2006/relationships/hyperlink" Target="http://www3.mte.gov.br/sistemas/mediador/Resumo/ResumoVisualizar?NrSolicitacao=MR006566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14236/2024" TargetMode="External"/><Relationship Id="rId155" Type="http://schemas.openxmlformats.org/officeDocument/2006/relationships/hyperlink" Target="http://www3.mte.gov.br/sistemas/mediador/Resumo/ResumoVisualizar?NrSolicitacao=MR008056/2024" TargetMode="External"/><Relationship Id="rId197" Type="http://schemas.openxmlformats.org/officeDocument/2006/relationships/hyperlink" Target="http://www3.mte.gov.br/sistemas/mediador/Resumo/ResumoVisualizar?NrSolicitacao=MR008522/2024" TargetMode="External"/><Relationship Id="rId362" Type="http://schemas.openxmlformats.org/officeDocument/2006/relationships/hyperlink" Target="http://www3.mte.gov.br/sistemas/mediador/Resumo/ResumoVisualizar?NrSolicitacao=MR013980/2024" TargetMode="External"/><Relationship Id="rId418" Type="http://schemas.openxmlformats.org/officeDocument/2006/relationships/hyperlink" Target="http://www3.mte.gov.br/sistemas/mediador/Resumo/ResumoVisualizar?NrSolicitacao=MR034637/2024" TargetMode="External"/><Relationship Id="rId222" Type="http://schemas.openxmlformats.org/officeDocument/2006/relationships/hyperlink" Target="http://www3.mte.gov.br/sistemas/mediador/Resumo/ResumoVisualizar?NrSolicitacao=MR000058/2024" TargetMode="External"/><Relationship Id="rId264" Type="http://schemas.openxmlformats.org/officeDocument/2006/relationships/hyperlink" Target="http://www3.mte.gov.br/sistemas/mediador/Resumo/ResumoVisualizar?NrSolicitacao=MR010078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4889/2024" TargetMode="External"/><Relationship Id="rId331" Type="http://schemas.openxmlformats.org/officeDocument/2006/relationships/hyperlink" Target="http://www3.mte.gov.br/sistemas/mediador/Resumo/ResumoVisualizar?NrSolicitacao=MR016402/2024" TargetMode="External"/><Relationship Id="rId373" Type="http://schemas.openxmlformats.org/officeDocument/2006/relationships/hyperlink" Target="http://www3.mte.gov.br/sistemas/mediador/Resumo/ResumoVisualizar?NrSolicitacao=MR025030/2024" TargetMode="External"/><Relationship Id="rId429" Type="http://schemas.openxmlformats.org/officeDocument/2006/relationships/hyperlink" Target="http://www3.mte.gov.br/sistemas/mediador/Resumo/ResumoVisualizar?NrSolicitacao=MR001426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0673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07" width="9.109375" style="1" customWidth="1"/>
    <col min="208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0" width="9.109375" style="1" customWidth="1"/>
    <col min="22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topLeftCell="A35"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505"/>
  <sheetViews>
    <sheetView workbookViewId="0">
      <pane ySplit="1" topLeftCell="A413" activePane="bottomLeft" state="frozen"/>
      <selection pane="bottomLeft" activeCell="P1" sqref="P1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0" width="9.109375" style="1" customWidth="1"/>
    <col min="22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435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65" si="0">LEFT(B2,8)</f>
        <v>29467610</v>
      </c>
      <c r="I2" s="1" t="str">
        <f t="shared" ref="I2:I65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si="0"/>
        <v>83261420</v>
      </c>
      <c r="I34" s="1" t="str">
        <f t="shared" si="1"/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0"/>
        <v>90180621</v>
      </c>
      <c r="I35" s="1" t="str">
        <f t="shared" si="1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0"/>
        <v>13472570</v>
      </c>
      <c r="I36" s="1" t="str">
        <f t="shared" si="1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0"/>
        <v>77510160</v>
      </c>
      <c r="I37" s="1" t="str">
        <f t="shared" si="1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0"/>
        <v>23541970</v>
      </c>
      <c r="I38" s="1" t="str">
        <f t="shared" si="1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0"/>
        <v>21002552</v>
      </c>
      <c r="I39" s="1" t="str">
        <f t="shared" si="1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0"/>
        <v>82946340</v>
      </c>
      <c r="I40" s="1" t="str">
        <f t="shared" si="1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0"/>
        <v>26156741</v>
      </c>
      <c r="I41" s="1" t="str">
        <f t="shared" si="1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0"/>
        <v>17574281</v>
      </c>
      <c r="I42" s="1" t="str">
        <f t="shared" si="1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0"/>
        <v>25137636</v>
      </c>
      <c r="I43" s="1" t="str">
        <f t="shared" si="1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0"/>
        <v>59124100</v>
      </c>
      <c r="I44" s="1" t="str">
        <f t="shared" si="1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0"/>
        <v>41222180</v>
      </c>
      <c r="I45" s="1" t="str">
        <f t="shared" si="1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0"/>
        <v>51057734</v>
      </c>
      <c r="I46" s="1" t="str">
        <f t="shared" si="1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0"/>
        <v>91931030</v>
      </c>
      <c r="I47" s="1" t="str">
        <f t="shared" si="1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0"/>
        <v>14387840</v>
      </c>
      <c r="I48" s="1" t="str">
        <f t="shared" si="1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0"/>
        <v>14387840</v>
      </c>
      <c r="I49" s="1" t="str">
        <f t="shared" si="1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0"/>
        <v>22685030</v>
      </c>
      <c r="I50" s="1" t="str">
        <f t="shared" si="1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0"/>
        <v>33004058</v>
      </c>
      <c r="I51" s="1" t="str">
        <f t="shared" si="1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0"/>
        <v>33004058</v>
      </c>
      <c r="I52" s="1" t="str">
        <f t="shared" si="1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0"/>
        <v>44092830</v>
      </c>
      <c r="I53" s="1" t="str">
        <f t="shared" si="1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0"/>
        <v>65383360</v>
      </c>
      <c r="I54" s="1" t="str">
        <f t="shared" si="1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0"/>
        <v>40675140</v>
      </c>
      <c r="I55" s="1" t="str">
        <f t="shared" si="1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0"/>
        <v>51757917</v>
      </c>
      <c r="I56" s="1" t="str">
        <f t="shared" si="1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0"/>
        <v>94568607</v>
      </c>
      <c r="I57" s="1" t="str">
        <f t="shared" si="1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0"/>
        <v>52673179</v>
      </c>
      <c r="I58" s="1" t="str">
        <f t="shared" si="1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0"/>
        <v>52752785</v>
      </c>
      <c r="I59" s="1" t="str">
        <f t="shared" si="1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0"/>
        <v>35943604</v>
      </c>
      <c r="I60" s="1" t="str">
        <f t="shared" si="1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0"/>
        <v>35943604</v>
      </c>
      <c r="I61" s="1" t="str">
        <f t="shared" si="1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0"/>
        <v>12148743</v>
      </c>
      <c r="I62" s="1" t="str">
        <f t="shared" si="1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0"/>
        <v>13801502</v>
      </c>
      <c r="I63" s="1" t="str">
        <f t="shared" si="1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0"/>
        <v>83729004</v>
      </c>
      <c r="I64" s="1" t="str">
        <f t="shared" si="1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0"/>
        <v>83729004</v>
      </c>
      <c r="I65" s="1" t="str">
        <f t="shared" si="1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129" si="2">LEFT(B66,8)</f>
        <v>90312133</v>
      </c>
      <c r="I66" s="1" t="str">
        <f t="shared" ref="I66:I129" si="3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2"/>
        <v>90312133</v>
      </c>
      <c r="I67" s="1" t="str">
        <f t="shared" si="3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2"/>
        <v>59760760</v>
      </c>
      <c r="I68" s="1" t="str">
        <f t="shared" si="3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2"/>
        <v>21458780</v>
      </c>
      <c r="I69" s="1" t="str">
        <f t="shared" si="3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2"/>
        <v>35046295</v>
      </c>
      <c r="I70" s="1" t="str">
        <f t="shared" si="3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2"/>
        <v>36494972</v>
      </c>
      <c r="I71" s="1" t="str">
        <f t="shared" si="3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2"/>
        <v>40995186</v>
      </c>
      <c r="I72" s="1" t="str">
        <f t="shared" si="3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2"/>
        <v>11009077</v>
      </c>
      <c r="I73" s="1" t="str">
        <f t="shared" si="3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2"/>
        <v>95914090</v>
      </c>
      <c r="I74" s="1" t="str">
        <f t="shared" si="3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2"/>
        <v>27861722</v>
      </c>
      <c r="I75" s="1" t="str">
        <f t="shared" si="3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2"/>
        <v>79845800</v>
      </c>
      <c r="I76" s="1" t="str">
        <f t="shared" si="3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2"/>
        <v>61088936</v>
      </c>
      <c r="I77" s="1" t="str">
        <f t="shared" si="3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2"/>
        <v>87345021</v>
      </c>
      <c r="I78" s="1" t="str">
        <f t="shared" si="3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2"/>
        <v>87345021</v>
      </c>
      <c r="I79" s="1" t="str">
        <f t="shared" si="3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2"/>
        <v>87345021</v>
      </c>
      <c r="I80" s="1" t="str">
        <f t="shared" si="3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2"/>
        <v>87345021</v>
      </c>
      <c r="I81" s="1" t="str">
        <f t="shared" si="3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2"/>
        <v>87345021</v>
      </c>
      <c r="I82" s="1" t="str">
        <f t="shared" si="3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2"/>
        <v>87345021</v>
      </c>
      <c r="I83" s="1" t="str">
        <f t="shared" si="3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2"/>
        <v>87345021</v>
      </c>
      <c r="I84" s="1" t="str">
        <f t="shared" si="3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2"/>
        <v>87345021</v>
      </c>
      <c r="I85" s="1" t="str">
        <f t="shared" si="3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2"/>
        <v>87345021</v>
      </c>
      <c r="I86" s="1" t="str">
        <f t="shared" si="3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2"/>
        <v>87345021</v>
      </c>
      <c r="I87" s="1" t="str">
        <f t="shared" si="3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2"/>
        <v>87345021</v>
      </c>
      <c r="I88" s="1" t="str">
        <f t="shared" si="3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2"/>
        <v>87345021</v>
      </c>
      <c r="I89" s="1" t="str">
        <f t="shared" si="3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2"/>
        <v>87345021</v>
      </c>
      <c r="I90" s="1" t="str">
        <f t="shared" si="3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2"/>
        <v>26445944</v>
      </c>
      <c r="I91" s="1" t="str">
        <f t="shared" si="3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2"/>
        <v>33004495</v>
      </c>
      <c r="I92" s="1" t="str">
        <f t="shared" si="3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2"/>
        <v>31882689</v>
      </c>
      <c r="I93" s="1" t="str">
        <f t="shared" si="3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2"/>
        <v>86366450</v>
      </c>
      <c r="I94" s="1" t="str">
        <f t="shared" si="3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2"/>
        <v>29084653</v>
      </c>
      <c r="I95" s="1" t="str">
        <f t="shared" si="3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2"/>
        <v>15505000</v>
      </c>
      <c r="I96" s="1" t="str">
        <f t="shared" si="3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2"/>
        <v>27105734</v>
      </c>
      <c r="I97" s="1" t="str">
        <f t="shared" si="3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si="2"/>
        <v>24276833</v>
      </c>
      <c r="I98" s="1" t="str">
        <f t="shared" si="3"/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2"/>
        <v>24276833</v>
      </c>
      <c r="I99" s="1" t="str">
        <f t="shared" si="3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2"/>
        <v>24276833</v>
      </c>
      <c r="I100" s="1" t="str">
        <f t="shared" si="3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2"/>
        <v>35402374</v>
      </c>
      <c r="I101" s="1" t="str">
        <f t="shared" si="3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2"/>
        <v>32205815</v>
      </c>
      <c r="I102" s="1" t="str">
        <f t="shared" si="3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2"/>
        <v>40515437</v>
      </c>
      <c r="I103" s="1" t="str">
        <f t="shared" si="3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2"/>
        <v>43250928</v>
      </c>
      <c r="I104" s="1" t="str">
        <f t="shared" si="3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2"/>
        <v>51439897</v>
      </c>
      <c r="I105" s="1" t="str">
        <f t="shared" si="3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2"/>
        <v>90964172</v>
      </c>
      <c r="I106" s="1" t="str">
        <f t="shared" si="3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2"/>
        <v>57004050</v>
      </c>
      <c r="I107" s="1" t="str">
        <f t="shared" si="3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2"/>
        <v>11461965</v>
      </c>
      <c r="I108" s="1" t="str">
        <f t="shared" si="3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2"/>
        <v>45543915</v>
      </c>
      <c r="I109" s="1" t="str">
        <f t="shared" si="3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2"/>
        <v>63960000</v>
      </c>
      <c r="I110" s="1" t="str">
        <f t="shared" si="3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2"/>
        <v>10413732</v>
      </c>
      <c r="I111" s="1" t="str">
        <f t="shared" si="3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2"/>
        <v>16181460</v>
      </c>
      <c r="I112" s="1" t="str">
        <f t="shared" si="3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2"/>
        <v>57983940</v>
      </c>
      <c r="I113" s="1" t="str">
        <f t="shared" si="3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2"/>
        <v>48447276</v>
      </c>
      <c r="I114" s="1" t="str">
        <f t="shared" si="3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2"/>
        <v>26803639</v>
      </c>
      <c r="I115" s="1" t="str">
        <f t="shared" si="3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2"/>
        <v>10395946</v>
      </c>
      <c r="I116" s="1" t="str">
        <f t="shared" si="3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2"/>
        <v>40447141</v>
      </c>
      <c r="I117" s="1" t="str">
        <f t="shared" si="3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2"/>
        <v>44496590</v>
      </c>
      <c r="I118" s="1" t="str">
        <f t="shared" si="3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2"/>
        <v>36968373</v>
      </c>
      <c r="I119" s="1" t="str">
        <f t="shared" si="3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2"/>
        <v>93643710</v>
      </c>
      <c r="I120" s="1" t="str">
        <f t="shared" si="3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2"/>
        <v>15534096</v>
      </c>
      <c r="I121" s="1" t="str">
        <f t="shared" si="3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2"/>
        <v>35212200</v>
      </c>
      <c r="I122" s="1" t="str">
        <f t="shared" si="3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2"/>
        <v>92016757</v>
      </c>
      <c r="I123" s="1" t="str">
        <f t="shared" si="3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2"/>
        <v>77186330</v>
      </c>
      <c r="I124" s="1" t="str">
        <f t="shared" si="3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2"/>
        <v>45242914</v>
      </c>
      <c r="I125" s="1" t="str">
        <f t="shared" si="3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2"/>
        <v>15675447</v>
      </c>
      <c r="I126" s="1" t="str">
        <f t="shared" si="3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2"/>
        <v>42999541</v>
      </c>
      <c r="I127" s="1" t="str">
        <f t="shared" si="3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2"/>
        <v>45242914</v>
      </c>
      <c r="I128" s="1" t="str">
        <f t="shared" si="3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2"/>
        <v>52392352</v>
      </c>
      <c r="I129" s="1" t="str">
        <f t="shared" si="3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45" si="4">LEFT(B130,8)</f>
        <v>50026750</v>
      </c>
      <c r="I130" s="1" t="str">
        <f t="shared" ref="I130:I145" si="5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4"/>
        <v>28878660</v>
      </c>
      <c r="I131" s="1" t="str">
        <f t="shared" si="5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4"/>
        <v>35949173</v>
      </c>
      <c r="I132" s="1" t="str">
        <f t="shared" si="5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4"/>
        <v>11928659</v>
      </c>
      <c r="I133" s="1" t="str">
        <f t="shared" si="5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4"/>
        <v>11928659</v>
      </c>
      <c r="I134" s="1" t="str">
        <f t="shared" si="5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4"/>
        <v>20049140</v>
      </c>
      <c r="I135" s="1" t="str">
        <f t="shared" si="5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4"/>
        <v>58239180</v>
      </c>
      <c r="I136" s="1" t="str">
        <f t="shared" si="5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4"/>
        <v>46227562</v>
      </c>
      <c r="I137" s="1" t="str">
        <f t="shared" si="5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4"/>
        <v>48428975</v>
      </c>
      <c r="I138" s="1" t="str">
        <f t="shared" si="5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4"/>
        <v>24301969</v>
      </c>
      <c r="I139" s="1" t="str">
        <f t="shared" si="5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4"/>
        <v>43370490</v>
      </c>
      <c r="I140" s="1" t="str">
        <f t="shared" si="5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4"/>
        <v>91928127</v>
      </c>
      <c r="I141" s="1" t="str">
        <f t="shared" si="5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4"/>
        <v>59798270</v>
      </c>
      <c r="I142" s="1" t="str">
        <f t="shared" si="5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4"/>
        <v>11473047</v>
      </c>
      <c r="I143" s="1" t="str">
        <f t="shared" si="5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4"/>
        <v>49741072</v>
      </c>
      <c r="I144" s="1" t="str">
        <f t="shared" si="5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2106</v>
      </c>
      <c r="D145" s="16" t="s">
        <v>11</v>
      </c>
      <c r="E145" s="16" t="s">
        <v>18</v>
      </c>
      <c r="F145" s="21" t="s">
        <v>1955</v>
      </c>
      <c r="G145" s="22">
        <v>45342</v>
      </c>
      <c r="H145" s="1" t="str">
        <f t="shared" si="4"/>
        <v>48503594</v>
      </c>
      <c r="I145" s="1" t="str">
        <f t="shared" si="5"/>
        <v>MR069717/2023</v>
      </c>
    </row>
    <row r="146" spans="1:9" x14ac:dyDescent="0.3">
      <c r="A146" s="16" t="s">
        <v>1342</v>
      </c>
      <c r="B146" s="2">
        <v>3733595000859</v>
      </c>
      <c r="C146" s="16" t="s">
        <v>2105</v>
      </c>
      <c r="D146" s="16" t="s">
        <v>11</v>
      </c>
      <c r="E146" s="16" t="s">
        <v>8</v>
      </c>
      <c r="F146" s="21" t="s">
        <v>1955</v>
      </c>
      <c r="G146" s="22">
        <v>45327</v>
      </c>
      <c r="H146" s="1" t="str">
        <f t="shared" ref="H146:H189" si="6">LEFT(B155,8)</f>
        <v>28552793</v>
      </c>
      <c r="I146" s="1" t="str">
        <f t="shared" ref="I146:I189" si="7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2105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6"/>
        <v>50021049</v>
      </c>
      <c r="I147" s="1" t="str">
        <f t="shared" si="7"/>
        <v>MR003679/2024</v>
      </c>
    </row>
    <row r="148" spans="1:9" x14ac:dyDescent="0.3">
      <c r="A148" s="16" t="s">
        <v>1342</v>
      </c>
      <c r="B148" s="2">
        <v>3733595004331</v>
      </c>
      <c r="C148" s="16" t="s">
        <v>2105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6"/>
        <v>29129338</v>
      </c>
      <c r="I148" s="1" t="str">
        <f t="shared" si="7"/>
        <v>MR003226/2024</v>
      </c>
    </row>
    <row r="149" spans="1:9" x14ac:dyDescent="0.3">
      <c r="A149" s="16" t="s">
        <v>1342</v>
      </c>
      <c r="B149" s="2">
        <v>3733595005737</v>
      </c>
      <c r="C149" s="16" t="s">
        <v>2105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6"/>
        <v>46517487</v>
      </c>
      <c r="I149" s="1" t="str">
        <f t="shared" si="7"/>
        <v>MR003202/2024</v>
      </c>
    </row>
    <row r="150" spans="1:9" x14ac:dyDescent="0.3">
      <c r="A150" s="16" t="s">
        <v>1342</v>
      </c>
      <c r="B150" s="2">
        <v>3733595000778</v>
      </c>
      <c r="C150" s="16" t="s">
        <v>2105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6"/>
        <v>52561932</v>
      </c>
      <c r="I150" s="1" t="str">
        <f t="shared" si="7"/>
        <v>MR001255/2024</v>
      </c>
    </row>
    <row r="151" spans="1:9" x14ac:dyDescent="0.3">
      <c r="A151" s="16" t="s">
        <v>1342</v>
      </c>
      <c r="B151" s="2">
        <v>3733595004501</v>
      </c>
      <c r="C151" s="16" t="s">
        <v>2105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6"/>
        <v>45776750</v>
      </c>
      <c r="I151" s="1" t="str">
        <f t="shared" si="7"/>
        <v>MR004453/2024</v>
      </c>
    </row>
    <row r="152" spans="1:9" x14ac:dyDescent="0.3">
      <c r="A152" s="16" t="s">
        <v>1342</v>
      </c>
      <c r="B152" s="2">
        <v>3733595002126</v>
      </c>
      <c r="C152" s="16" t="s">
        <v>2105</v>
      </c>
      <c r="D152" s="16" t="s">
        <v>11</v>
      </c>
      <c r="E152" s="16" t="s">
        <v>8</v>
      </c>
      <c r="F152" s="21" t="s">
        <v>1955</v>
      </c>
      <c r="G152" s="22">
        <v>45327</v>
      </c>
      <c r="H152" s="1" t="str">
        <f t="shared" si="6"/>
        <v>46740810</v>
      </c>
      <c r="I152" s="1" t="str">
        <f t="shared" si="7"/>
        <v>MR001046/2024</v>
      </c>
    </row>
    <row r="153" spans="1:9" x14ac:dyDescent="0.3">
      <c r="A153" s="16" t="s">
        <v>1342</v>
      </c>
      <c r="B153" s="2">
        <v>3733595001154</v>
      </c>
      <c r="C153" s="16" t="s">
        <v>2105</v>
      </c>
      <c r="D153" s="16" t="s">
        <v>11</v>
      </c>
      <c r="E153" s="16" t="s">
        <v>8</v>
      </c>
      <c r="F153" s="21" t="s">
        <v>1955</v>
      </c>
      <c r="G153" s="22">
        <v>45327</v>
      </c>
      <c r="H153" s="1" t="str">
        <f t="shared" si="6"/>
        <v>72958220</v>
      </c>
      <c r="I153" s="1" t="str">
        <f t="shared" si="7"/>
        <v>MR000221/2023</v>
      </c>
    </row>
    <row r="154" spans="1:9" x14ac:dyDescent="0.3">
      <c r="A154" s="16" t="s">
        <v>1342</v>
      </c>
      <c r="B154" s="2">
        <v>3733595003521</v>
      </c>
      <c r="C154" s="16" t="s">
        <v>2105</v>
      </c>
      <c r="D154" s="16" t="s">
        <v>11</v>
      </c>
      <c r="E154" s="16" t="s">
        <v>8</v>
      </c>
      <c r="F154" s="21" t="s">
        <v>1955</v>
      </c>
      <c r="G154" s="22">
        <v>45327</v>
      </c>
      <c r="H154" s="1" t="str">
        <f t="shared" si="6"/>
        <v>67810470</v>
      </c>
      <c r="I154" s="1" t="str">
        <f t="shared" si="7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2107</v>
      </c>
      <c r="D155" s="16" t="s">
        <v>11</v>
      </c>
      <c r="E155" s="16" t="s">
        <v>8</v>
      </c>
      <c r="F155" s="21" t="s">
        <v>1955</v>
      </c>
      <c r="G155" s="22">
        <v>45327</v>
      </c>
      <c r="H155" s="1" t="str">
        <f t="shared" si="6"/>
        <v>30927815</v>
      </c>
      <c r="I155" s="1" t="str">
        <f t="shared" si="7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2108</v>
      </c>
      <c r="D156" s="16" t="s">
        <v>11</v>
      </c>
      <c r="E156" s="16" t="s">
        <v>8</v>
      </c>
      <c r="F156" s="21" t="s">
        <v>1955</v>
      </c>
      <c r="G156" s="22">
        <v>45327</v>
      </c>
      <c r="H156" s="1" t="str">
        <f t="shared" si="6"/>
        <v>52038440</v>
      </c>
      <c r="I156" s="1" t="str">
        <f t="shared" si="7"/>
        <v>MR008056/2024</v>
      </c>
    </row>
    <row r="157" spans="1:9" x14ac:dyDescent="0.3">
      <c r="A157" s="16" t="s">
        <v>226</v>
      </c>
      <c r="B157" s="2">
        <v>29129338000120</v>
      </c>
      <c r="C157" s="16" t="s">
        <v>2109</v>
      </c>
      <c r="D157" s="16" t="s">
        <v>11</v>
      </c>
      <c r="E157" s="16" t="s">
        <v>8</v>
      </c>
      <c r="F157" s="21" t="s">
        <v>1955</v>
      </c>
      <c r="G157" s="22">
        <v>45328</v>
      </c>
      <c r="H157" s="1" t="str">
        <f t="shared" si="6"/>
        <v>43314489</v>
      </c>
      <c r="I157" s="1" t="str">
        <f t="shared" si="7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2110</v>
      </c>
      <c r="D158" s="16" t="s">
        <v>11</v>
      </c>
      <c r="E158" s="16" t="s">
        <v>8</v>
      </c>
      <c r="F158" s="21" t="s">
        <v>1955</v>
      </c>
      <c r="G158" s="22">
        <v>45328</v>
      </c>
      <c r="H158" s="1" t="str">
        <f t="shared" si="6"/>
        <v>28411717</v>
      </c>
      <c r="I158" s="1" t="str">
        <f t="shared" si="7"/>
        <v>MR008025/2024</v>
      </c>
    </row>
    <row r="159" spans="1:9" x14ac:dyDescent="0.3">
      <c r="A159" s="16" t="s">
        <v>2111</v>
      </c>
      <c r="B159" s="2">
        <v>52561932000107</v>
      </c>
      <c r="C159" s="16" t="s">
        <v>2112</v>
      </c>
      <c r="D159" s="16" t="s">
        <v>11</v>
      </c>
      <c r="E159" s="16" t="s">
        <v>8</v>
      </c>
      <c r="F159" s="21" t="s">
        <v>1955</v>
      </c>
      <c r="G159" s="22">
        <v>45328</v>
      </c>
      <c r="H159" s="1" t="str">
        <f t="shared" si="6"/>
        <v>17355949</v>
      </c>
      <c r="I159" s="1" t="str">
        <f t="shared" si="7"/>
        <v>MR007432/2024</v>
      </c>
    </row>
    <row r="160" spans="1:9" x14ac:dyDescent="0.3">
      <c r="A160" s="16" t="s">
        <v>1061</v>
      </c>
      <c r="B160" s="2">
        <v>4577675000159</v>
      </c>
      <c r="C160" s="16" t="s">
        <v>2113</v>
      </c>
      <c r="D160" s="16" t="s">
        <v>11</v>
      </c>
      <c r="E160" s="16" t="s">
        <v>18</v>
      </c>
      <c r="F160" s="21" t="s">
        <v>1955</v>
      </c>
      <c r="G160" s="22">
        <v>45328</v>
      </c>
      <c r="H160" s="1" t="str">
        <f t="shared" si="6"/>
        <v>37803630</v>
      </c>
      <c r="I160" s="1" t="str">
        <f t="shared" si="7"/>
        <v>MR008039/2024</v>
      </c>
    </row>
    <row r="161" spans="1:9" x14ac:dyDescent="0.3">
      <c r="A161" s="16" t="s">
        <v>2114</v>
      </c>
      <c r="B161" s="2">
        <v>46740810000185</v>
      </c>
      <c r="C161" s="16" t="s">
        <v>2115</v>
      </c>
      <c r="D161" s="16" t="s">
        <v>11</v>
      </c>
      <c r="E161" s="16" t="s">
        <v>8</v>
      </c>
      <c r="F161" s="21" t="s">
        <v>1955</v>
      </c>
      <c r="G161" s="22">
        <v>45328</v>
      </c>
      <c r="H161" s="1" t="str">
        <f t="shared" si="6"/>
        <v>11212176</v>
      </c>
      <c r="I161" s="1" t="str">
        <f t="shared" si="7"/>
        <v>MR007785/2024</v>
      </c>
    </row>
    <row r="162" spans="1:9" x14ac:dyDescent="0.3">
      <c r="A162" s="16" t="s">
        <v>2116</v>
      </c>
      <c r="B162" s="2">
        <v>7295822000196</v>
      </c>
      <c r="C162" s="16" t="s">
        <v>2117</v>
      </c>
      <c r="D162" s="16" t="s">
        <v>11</v>
      </c>
      <c r="E162" s="16" t="s">
        <v>1251</v>
      </c>
      <c r="F162" s="21" t="s">
        <v>1955</v>
      </c>
      <c r="G162" s="22">
        <v>45348</v>
      </c>
      <c r="H162" s="1" t="str">
        <f t="shared" si="6"/>
        <v>59647840</v>
      </c>
      <c r="I162" s="1" t="str">
        <f t="shared" si="7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2118</v>
      </c>
      <c r="D163" s="16" t="s">
        <v>11</v>
      </c>
      <c r="E163" s="16" t="s">
        <v>8</v>
      </c>
      <c r="F163" s="21" t="s">
        <v>1955</v>
      </c>
      <c r="G163" s="22">
        <v>45348</v>
      </c>
      <c r="H163" s="1" t="str">
        <f t="shared" si="6"/>
        <v>59647840</v>
      </c>
      <c r="I163" s="1" t="str">
        <f t="shared" si="7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2119</v>
      </c>
      <c r="D164" s="16" t="s">
        <v>11</v>
      </c>
      <c r="E164" s="16" t="s">
        <v>8</v>
      </c>
      <c r="F164" s="21" t="s">
        <v>1955</v>
      </c>
      <c r="G164" s="22">
        <v>45348</v>
      </c>
      <c r="H164" s="1" t="str">
        <f t="shared" si="6"/>
        <v>11826017</v>
      </c>
      <c r="I164" s="1" t="str">
        <f t="shared" si="7"/>
        <v>MR072507/2023</v>
      </c>
    </row>
    <row r="165" spans="1:9" x14ac:dyDescent="0.3">
      <c r="A165" s="16" t="s">
        <v>2120</v>
      </c>
      <c r="B165" s="2">
        <v>52038440000131</v>
      </c>
      <c r="C165" s="16" t="s">
        <v>2121</v>
      </c>
      <c r="D165" s="16" t="s">
        <v>11</v>
      </c>
      <c r="E165" s="16" t="s">
        <v>1269</v>
      </c>
      <c r="F165" s="21" t="s">
        <v>1955</v>
      </c>
      <c r="G165" s="22">
        <v>45348</v>
      </c>
      <c r="H165" s="1" t="str">
        <f t="shared" si="6"/>
        <v>35308080</v>
      </c>
      <c r="I165" s="1" t="str">
        <f t="shared" si="7"/>
        <v>MR002762/2024</v>
      </c>
    </row>
    <row r="166" spans="1:9" x14ac:dyDescent="0.3">
      <c r="A166" s="16" t="s">
        <v>2122</v>
      </c>
      <c r="B166" s="2">
        <v>43314489000189</v>
      </c>
      <c r="C166" s="16" t="s">
        <v>2123</v>
      </c>
      <c r="D166" s="16" t="s">
        <v>11</v>
      </c>
      <c r="E166" s="16" t="s">
        <v>1269</v>
      </c>
      <c r="F166" s="21" t="s">
        <v>1955</v>
      </c>
      <c r="G166" s="22">
        <v>45348</v>
      </c>
      <c r="H166" s="1" t="str">
        <f t="shared" si="6"/>
        <v>36562968</v>
      </c>
      <c r="I166" s="1" t="str">
        <f t="shared" si="7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2124</v>
      </c>
      <c r="D167" s="16" t="s">
        <v>11</v>
      </c>
      <c r="E167" s="16" t="s">
        <v>1269</v>
      </c>
      <c r="F167" s="21" t="s">
        <v>1955</v>
      </c>
      <c r="G167" s="22">
        <v>45349</v>
      </c>
      <c r="H167" s="1" t="str">
        <f t="shared" si="6"/>
        <v>49961545</v>
      </c>
      <c r="I167" s="1" t="str">
        <f t="shared" si="7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2125</v>
      </c>
      <c r="D168" s="16" t="s">
        <v>11</v>
      </c>
      <c r="E168" s="16" t="s">
        <v>1269</v>
      </c>
      <c r="F168" s="21" t="s">
        <v>1955</v>
      </c>
      <c r="G168" s="22">
        <v>45349</v>
      </c>
      <c r="H168" s="1" t="str">
        <f t="shared" si="6"/>
        <v>49961545</v>
      </c>
      <c r="I168" s="1" t="str">
        <f t="shared" si="7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2126</v>
      </c>
      <c r="D169" s="16" t="s">
        <v>11</v>
      </c>
      <c r="E169" s="16" t="s">
        <v>1269</v>
      </c>
      <c r="F169" s="21" t="s">
        <v>1955</v>
      </c>
      <c r="G169" s="22">
        <v>45349</v>
      </c>
      <c r="H169" s="1" t="str">
        <f t="shared" si="6"/>
        <v>49961545</v>
      </c>
      <c r="I169" s="1" t="str">
        <f t="shared" si="7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2127</v>
      </c>
      <c r="D170" s="16" t="s">
        <v>11</v>
      </c>
      <c r="E170" s="16" t="s">
        <v>8</v>
      </c>
      <c r="F170" s="21" t="s">
        <v>1955</v>
      </c>
      <c r="G170" s="22">
        <v>45349</v>
      </c>
      <c r="H170" s="1" t="str">
        <f t="shared" si="6"/>
        <v>49961545</v>
      </c>
      <c r="I170" s="1" t="str">
        <f t="shared" si="7"/>
        <v>MR004889/2024</v>
      </c>
    </row>
    <row r="171" spans="1:9" x14ac:dyDescent="0.3">
      <c r="A171" s="16" t="s">
        <v>232</v>
      </c>
      <c r="B171" s="2">
        <v>5964784000272</v>
      </c>
      <c r="C171" s="16" t="s">
        <v>2128</v>
      </c>
      <c r="D171" s="16" t="s">
        <v>11</v>
      </c>
      <c r="E171" s="16" t="s">
        <v>18</v>
      </c>
      <c r="F171" s="21" t="s">
        <v>1955</v>
      </c>
      <c r="G171" s="22">
        <v>45349</v>
      </c>
      <c r="H171" s="1" t="str">
        <f t="shared" si="6"/>
        <v>49961545</v>
      </c>
      <c r="I171" s="1" t="str">
        <f t="shared" si="7"/>
        <v>MR004889/2024</v>
      </c>
    </row>
    <row r="172" spans="1:9" x14ac:dyDescent="0.3">
      <c r="A172" s="16" t="s">
        <v>232</v>
      </c>
      <c r="B172" s="2">
        <v>5964784000353</v>
      </c>
      <c r="C172" s="16" t="s">
        <v>2129</v>
      </c>
      <c r="D172" s="16" t="s">
        <v>11</v>
      </c>
      <c r="E172" s="16" t="s">
        <v>1251</v>
      </c>
      <c r="F172" s="21" t="s">
        <v>1955</v>
      </c>
      <c r="G172" s="22">
        <v>45349</v>
      </c>
      <c r="H172" s="1" t="str">
        <f t="shared" si="6"/>
        <v>49961545</v>
      </c>
      <c r="I172" s="1" t="str">
        <f t="shared" si="7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2130</v>
      </c>
      <c r="D173" s="16" t="s">
        <v>11</v>
      </c>
      <c r="E173" s="16" t="s">
        <v>1251</v>
      </c>
      <c r="F173" s="21" t="s">
        <v>1955</v>
      </c>
      <c r="G173" s="22">
        <v>45349</v>
      </c>
      <c r="H173" s="1" t="str">
        <f t="shared" si="6"/>
        <v>49961545</v>
      </c>
      <c r="I173" s="1" t="str">
        <f t="shared" si="7"/>
        <v>MR004889/2024</v>
      </c>
    </row>
    <row r="174" spans="1:9" x14ac:dyDescent="0.3">
      <c r="A174" s="16" t="s">
        <v>109</v>
      </c>
      <c r="B174" s="2">
        <v>3530808000250</v>
      </c>
      <c r="C174" s="16" t="s">
        <v>2131</v>
      </c>
      <c r="D174" s="16" t="s">
        <v>11</v>
      </c>
      <c r="E174" s="16" t="s">
        <v>8</v>
      </c>
      <c r="F174" s="21" t="s">
        <v>1955</v>
      </c>
      <c r="G174" s="22">
        <v>45350</v>
      </c>
      <c r="H174" s="1" t="str">
        <f t="shared" si="6"/>
        <v>49961545</v>
      </c>
      <c r="I174" s="1" t="str">
        <f t="shared" si="7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2132</v>
      </c>
      <c r="D175" s="16" t="s">
        <v>11</v>
      </c>
      <c r="E175" s="16" t="s">
        <v>8</v>
      </c>
      <c r="F175" s="21" t="s">
        <v>1955</v>
      </c>
      <c r="G175" s="22">
        <v>45350</v>
      </c>
      <c r="H175" s="1" t="str">
        <f t="shared" si="6"/>
        <v>49961545</v>
      </c>
      <c r="I175" s="1" t="str">
        <f t="shared" si="7"/>
        <v>MR004889/2024</v>
      </c>
    </row>
    <row r="176" spans="1:9" x14ac:dyDescent="0.3">
      <c r="A176" s="16" t="s">
        <v>2133</v>
      </c>
      <c r="B176" s="2">
        <v>49961545004906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6"/>
        <v>49961545</v>
      </c>
      <c r="I176" s="1" t="str">
        <f t="shared" si="7"/>
        <v>MR004889/2024</v>
      </c>
    </row>
    <row r="177" spans="1:9" x14ac:dyDescent="0.3">
      <c r="A177" s="16" t="s">
        <v>2133</v>
      </c>
      <c r="B177" s="2">
        <v>49961545000234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6"/>
        <v>49961545</v>
      </c>
      <c r="I177" s="1" t="str">
        <f t="shared" si="7"/>
        <v>MR004889/2024</v>
      </c>
    </row>
    <row r="178" spans="1:9" x14ac:dyDescent="0.3">
      <c r="A178" s="16" t="s">
        <v>2133</v>
      </c>
      <c r="B178" s="2">
        <v>49961545001044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6"/>
        <v>49961545</v>
      </c>
      <c r="I178" s="1" t="str">
        <f t="shared" si="7"/>
        <v>MR004889/2024</v>
      </c>
    </row>
    <row r="179" spans="1:9" x14ac:dyDescent="0.3">
      <c r="A179" s="16" t="s">
        <v>2133</v>
      </c>
      <c r="B179" s="2">
        <v>49961545004736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6"/>
        <v>49961545</v>
      </c>
      <c r="I179" s="1" t="str">
        <f t="shared" si="7"/>
        <v>MR004889/2024</v>
      </c>
    </row>
    <row r="180" spans="1:9" x14ac:dyDescent="0.3">
      <c r="A180" s="16" t="s">
        <v>2133</v>
      </c>
      <c r="B180" s="2">
        <v>49961545004221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6"/>
        <v>49961545</v>
      </c>
      <c r="I180" s="1" t="str">
        <f t="shared" si="7"/>
        <v>MR004889/2024</v>
      </c>
    </row>
    <row r="181" spans="1:9" x14ac:dyDescent="0.3">
      <c r="A181" s="16" t="s">
        <v>2133</v>
      </c>
      <c r="B181" s="2">
        <v>49961545002792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6"/>
        <v>49961545</v>
      </c>
      <c r="I181" s="1" t="str">
        <f t="shared" si="7"/>
        <v>MR004889/2024</v>
      </c>
    </row>
    <row r="182" spans="1:9" x14ac:dyDescent="0.3">
      <c r="A182" s="16" t="s">
        <v>2133</v>
      </c>
      <c r="B182" s="2">
        <v>49961545003330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6"/>
        <v>49961545</v>
      </c>
      <c r="I182" s="1" t="str">
        <f t="shared" si="7"/>
        <v>MR004889/2024</v>
      </c>
    </row>
    <row r="183" spans="1:9" x14ac:dyDescent="0.3">
      <c r="A183" s="16" t="s">
        <v>2133</v>
      </c>
      <c r="B183" s="2">
        <v>49961545003179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6"/>
        <v>49961545</v>
      </c>
      <c r="I183" s="1" t="str">
        <f t="shared" si="7"/>
        <v>MR004889/2024</v>
      </c>
    </row>
    <row r="184" spans="1:9" x14ac:dyDescent="0.3">
      <c r="A184" s="16" t="s">
        <v>2133</v>
      </c>
      <c r="B184" s="2">
        <v>49961545005384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6"/>
        <v>49961545</v>
      </c>
      <c r="I184" s="1" t="str">
        <f t="shared" si="7"/>
        <v>MR004889/2024</v>
      </c>
    </row>
    <row r="185" spans="1:9" x14ac:dyDescent="0.3">
      <c r="A185" s="16" t="s">
        <v>2133</v>
      </c>
      <c r="B185" s="2">
        <v>49961545000668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6"/>
        <v>49961545</v>
      </c>
      <c r="I185" s="1" t="str">
        <f t="shared" si="7"/>
        <v>MR004889/2024</v>
      </c>
    </row>
    <row r="186" spans="1:9" x14ac:dyDescent="0.3">
      <c r="A186" s="16" t="s">
        <v>2133</v>
      </c>
      <c r="B186" s="2">
        <v>49961545001710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6"/>
        <v>49961545</v>
      </c>
      <c r="I186" s="1" t="str">
        <f t="shared" si="7"/>
        <v>MR004889/2024</v>
      </c>
    </row>
    <row r="187" spans="1:9" x14ac:dyDescent="0.3">
      <c r="A187" s="16" t="s">
        <v>2133</v>
      </c>
      <c r="B187" s="2">
        <v>49961545000749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6"/>
        <v>49961545</v>
      </c>
      <c r="I187" s="1" t="str">
        <f t="shared" si="7"/>
        <v>MR004889/2024</v>
      </c>
    </row>
    <row r="188" spans="1:9" x14ac:dyDescent="0.3">
      <c r="A188" s="16" t="s">
        <v>2133</v>
      </c>
      <c r="B188" s="2">
        <v>49961545002954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6"/>
        <v>49961545</v>
      </c>
      <c r="I188" s="1" t="str">
        <f t="shared" si="7"/>
        <v>MR004889/2024</v>
      </c>
    </row>
    <row r="189" spans="1:9" x14ac:dyDescent="0.3">
      <c r="A189" s="16" t="s">
        <v>2133</v>
      </c>
      <c r="B189" s="2">
        <v>49961545004302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6"/>
        <v>49961545</v>
      </c>
      <c r="I189" s="1" t="str">
        <f t="shared" si="7"/>
        <v>MR004889/2024</v>
      </c>
    </row>
    <row r="190" spans="1:9" x14ac:dyDescent="0.3">
      <c r="A190" s="16" t="s">
        <v>2133</v>
      </c>
      <c r="B190" s="2">
        <v>49961545000820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ref="H190:H253" si="8">LEFT(B199,8)</f>
        <v>81814600</v>
      </c>
      <c r="I190" s="1" t="str">
        <f t="shared" ref="I190:I253" si="9">C199</f>
        <v>MR070829/2023</v>
      </c>
    </row>
    <row r="191" spans="1:9" x14ac:dyDescent="0.3">
      <c r="A191" s="16" t="s">
        <v>2133</v>
      </c>
      <c r="B191" s="2">
        <v>49961545003500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8"/>
        <v>51498999</v>
      </c>
      <c r="I191" s="1" t="str">
        <f t="shared" si="9"/>
        <v>MR007758/2024</v>
      </c>
    </row>
    <row r="192" spans="1:9" x14ac:dyDescent="0.3">
      <c r="A192" s="16" t="s">
        <v>2133</v>
      </c>
      <c r="B192" s="2">
        <v>49961545004655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8"/>
        <v>24852262</v>
      </c>
      <c r="I192" s="1" t="str">
        <f t="shared" si="9"/>
        <v>MR007748/2024</v>
      </c>
    </row>
    <row r="193" spans="1:9" x14ac:dyDescent="0.3">
      <c r="A193" s="16" t="s">
        <v>2133</v>
      </c>
      <c r="B193" s="2">
        <v>49961545005112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8"/>
        <v>38559988</v>
      </c>
      <c r="I193" s="1" t="str">
        <f t="shared" si="9"/>
        <v>MR007756/2024</v>
      </c>
    </row>
    <row r="194" spans="1:9" x14ac:dyDescent="0.3">
      <c r="A194" s="16" t="s">
        <v>2133</v>
      </c>
      <c r="B194" s="2">
        <v>49961545001206</v>
      </c>
      <c r="C194" s="16" t="s">
        <v>2134</v>
      </c>
      <c r="D194" s="16" t="s">
        <v>11</v>
      </c>
      <c r="E194" s="16" t="s">
        <v>8</v>
      </c>
      <c r="F194" s="21" t="s">
        <v>2135</v>
      </c>
      <c r="G194" s="22">
        <v>45351</v>
      </c>
      <c r="H194" s="1" t="str">
        <f t="shared" si="8"/>
        <v>30300275</v>
      </c>
      <c r="I194" s="1" t="str">
        <f t="shared" si="9"/>
        <v>MR007760/2024</v>
      </c>
    </row>
    <row r="195" spans="1:9" x14ac:dyDescent="0.3">
      <c r="A195" s="16" t="s">
        <v>2133</v>
      </c>
      <c r="B195" s="2">
        <v>49961545005627</v>
      </c>
      <c r="C195" s="16" t="s">
        <v>2134</v>
      </c>
      <c r="D195" s="16" t="s">
        <v>11</v>
      </c>
      <c r="E195" s="16" t="s">
        <v>8</v>
      </c>
      <c r="F195" s="21" t="s">
        <v>2135</v>
      </c>
      <c r="G195" s="22">
        <v>45351</v>
      </c>
      <c r="H195" s="1" t="str">
        <f t="shared" si="8"/>
        <v>42154303</v>
      </c>
      <c r="I195" s="1" t="str">
        <f t="shared" si="9"/>
        <v>MR008427/2024</v>
      </c>
    </row>
    <row r="196" spans="1:9" x14ac:dyDescent="0.3">
      <c r="A196" s="16" t="s">
        <v>2133</v>
      </c>
      <c r="B196" s="2">
        <v>49961545000404</v>
      </c>
      <c r="C196" s="16" t="s">
        <v>2134</v>
      </c>
      <c r="D196" s="16" t="s">
        <v>11</v>
      </c>
      <c r="E196" s="16" t="s">
        <v>8</v>
      </c>
      <c r="F196" s="21" t="s">
        <v>2135</v>
      </c>
      <c r="G196" s="22">
        <v>45351</v>
      </c>
      <c r="H196" s="1" t="str">
        <f t="shared" si="8"/>
        <v>50767215</v>
      </c>
      <c r="I196" s="1" t="str">
        <f t="shared" si="9"/>
        <v>MR008422/2024</v>
      </c>
    </row>
    <row r="197" spans="1:9" x14ac:dyDescent="0.3">
      <c r="A197" s="16" t="s">
        <v>2133</v>
      </c>
      <c r="B197" s="2">
        <v>49961545001478</v>
      </c>
      <c r="C197" s="16" t="s">
        <v>2134</v>
      </c>
      <c r="D197" s="16" t="s">
        <v>11</v>
      </c>
      <c r="E197" s="16" t="s">
        <v>8</v>
      </c>
      <c r="F197" s="21" t="s">
        <v>2135</v>
      </c>
      <c r="G197" s="22">
        <v>45351</v>
      </c>
      <c r="H197" s="1" t="str">
        <f t="shared" si="8"/>
        <v>27414300</v>
      </c>
      <c r="I197" s="1" t="str">
        <f t="shared" si="9"/>
        <v>MR008621/2024</v>
      </c>
    </row>
    <row r="198" spans="1:9" x14ac:dyDescent="0.3">
      <c r="A198" s="16" t="s">
        <v>2133</v>
      </c>
      <c r="B198" s="2">
        <v>49961545002440</v>
      </c>
      <c r="C198" s="16" t="s">
        <v>2134</v>
      </c>
      <c r="D198" s="16" t="s">
        <v>11</v>
      </c>
      <c r="E198" s="16" t="s">
        <v>8</v>
      </c>
      <c r="F198" s="21" t="s">
        <v>2135</v>
      </c>
      <c r="G198" s="22">
        <v>45351</v>
      </c>
      <c r="H198" s="1" t="str">
        <f t="shared" si="8"/>
        <v>27379722</v>
      </c>
      <c r="I198" s="1" t="str">
        <f t="shared" si="9"/>
        <v>MR008522/2024</v>
      </c>
    </row>
    <row r="199" spans="1:9" x14ac:dyDescent="0.3">
      <c r="A199" s="16" t="s">
        <v>2136</v>
      </c>
      <c r="B199" s="2">
        <v>8181460000175</v>
      </c>
      <c r="C199" s="16" t="s">
        <v>2137</v>
      </c>
      <c r="D199" s="16" t="s">
        <v>11</v>
      </c>
      <c r="E199" s="16" t="s">
        <v>1251</v>
      </c>
      <c r="F199" s="21" t="s">
        <v>1955</v>
      </c>
      <c r="G199" s="22">
        <v>45351</v>
      </c>
      <c r="H199" s="1" t="str">
        <f t="shared" si="8"/>
        <v>51825991</v>
      </c>
      <c r="I199" s="1" t="str">
        <f t="shared" si="9"/>
        <v>MR009546/2024</v>
      </c>
    </row>
    <row r="200" spans="1:9" x14ac:dyDescent="0.3">
      <c r="A200" s="16" t="s">
        <v>2138</v>
      </c>
      <c r="B200" s="2">
        <v>51498999000181</v>
      </c>
      <c r="C200" s="16" t="s">
        <v>2139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8"/>
        <v>20639500</v>
      </c>
      <c r="I200" s="1" t="str">
        <f t="shared" si="9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2140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8"/>
        <v>35157960</v>
      </c>
      <c r="I201" s="1" t="str">
        <f t="shared" si="9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2141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8"/>
        <v>79002080</v>
      </c>
      <c r="I202" s="1" t="str">
        <f t="shared" si="9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2142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8"/>
        <v>79002080</v>
      </c>
      <c r="I203" s="1" t="str">
        <f t="shared" si="9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2143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8"/>
        <v>79002080</v>
      </c>
      <c r="I204" s="1" t="str">
        <f t="shared" si="9"/>
        <v>MR009576/2024</v>
      </c>
    </row>
    <row r="205" spans="1:9" x14ac:dyDescent="0.3">
      <c r="A205" s="16" t="s">
        <v>2144</v>
      </c>
      <c r="B205" s="2">
        <v>50767215000100</v>
      </c>
      <c r="C205" s="16" t="s">
        <v>2145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8"/>
        <v>79002080</v>
      </c>
      <c r="I205" s="1" t="str">
        <f t="shared" si="9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2146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8"/>
        <v>79002080</v>
      </c>
      <c r="I206" s="1" t="str">
        <f t="shared" si="9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2147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8"/>
        <v>79002080</v>
      </c>
      <c r="I207" s="1" t="str">
        <f t="shared" si="9"/>
        <v>MR009576/2024</v>
      </c>
    </row>
    <row r="208" spans="1:9" x14ac:dyDescent="0.3">
      <c r="A208" s="16" t="s">
        <v>2148</v>
      </c>
      <c r="B208" s="2">
        <v>51825991000182</v>
      </c>
      <c r="C208" s="16" t="s">
        <v>2149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8"/>
        <v>46697754</v>
      </c>
      <c r="I208" s="1" t="str">
        <f t="shared" si="9"/>
        <v>MR007894/2024</v>
      </c>
    </row>
    <row r="209" spans="1:9" x14ac:dyDescent="0.3">
      <c r="A209" s="16" t="s">
        <v>1667</v>
      </c>
      <c r="B209" s="2">
        <v>206395000183</v>
      </c>
      <c r="C209" s="16" t="s">
        <v>2150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8"/>
        <v>38662590</v>
      </c>
      <c r="I209" s="1" t="str">
        <f t="shared" si="9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2151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si="8"/>
        <v>23140410</v>
      </c>
      <c r="I210" s="1" t="str">
        <f t="shared" si="9"/>
        <v>MR009303/2024</v>
      </c>
    </row>
    <row r="211" spans="1:9" x14ac:dyDescent="0.3">
      <c r="A211" s="16" t="s">
        <v>2152</v>
      </c>
      <c r="B211" s="2">
        <v>7900208018587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8"/>
        <v>23140410</v>
      </c>
      <c r="I211" s="1" t="str">
        <f t="shared" si="9"/>
        <v>MR009303/2024</v>
      </c>
    </row>
    <row r="212" spans="1:9" x14ac:dyDescent="0.3">
      <c r="A212" s="16" t="s">
        <v>2152</v>
      </c>
      <c r="B212" s="2">
        <v>7900208017343</v>
      </c>
      <c r="C212" s="16" t="s">
        <v>2153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8"/>
        <v>10366742</v>
      </c>
      <c r="I212" s="1" t="str">
        <f t="shared" si="9"/>
        <v>MR070005/2023</v>
      </c>
    </row>
    <row r="213" spans="1:9" x14ac:dyDescent="0.3">
      <c r="A213" s="16" t="s">
        <v>2152</v>
      </c>
      <c r="B213" s="2">
        <v>7900208023319</v>
      </c>
      <c r="C213" s="16" t="s">
        <v>2153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8"/>
        <v>33962290</v>
      </c>
      <c r="I213" s="1" t="str">
        <f t="shared" si="9"/>
        <v>MR009770/2024</v>
      </c>
    </row>
    <row r="214" spans="1:9" x14ac:dyDescent="0.3">
      <c r="A214" s="16" t="s">
        <v>2152</v>
      </c>
      <c r="B214" s="2">
        <v>7900208023238</v>
      </c>
      <c r="C214" s="16" t="s">
        <v>2153</v>
      </c>
      <c r="D214" s="16" t="s">
        <v>11</v>
      </c>
      <c r="E214" s="16" t="s">
        <v>8</v>
      </c>
      <c r="F214" s="21" t="s">
        <v>1955</v>
      </c>
      <c r="G214" s="22">
        <v>45351</v>
      </c>
      <c r="H214" s="1" t="str">
        <f t="shared" si="8"/>
        <v>50293301</v>
      </c>
      <c r="I214" s="1" t="str">
        <f t="shared" si="9"/>
        <v>MR008170/2024</v>
      </c>
    </row>
    <row r="215" spans="1:9" x14ac:dyDescent="0.3">
      <c r="A215" s="16" t="s">
        <v>2152</v>
      </c>
      <c r="B215" s="2">
        <v>7900208017777</v>
      </c>
      <c r="C215" s="16" t="s">
        <v>2153</v>
      </c>
      <c r="D215" s="16" t="s">
        <v>11</v>
      </c>
      <c r="E215" s="16" t="s">
        <v>8</v>
      </c>
      <c r="F215" s="21" t="s">
        <v>1955</v>
      </c>
      <c r="G215" s="22">
        <v>45351</v>
      </c>
      <c r="H215" s="1" t="str">
        <f t="shared" si="8"/>
        <v>29748840</v>
      </c>
      <c r="I215" s="1" t="str">
        <f t="shared" si="9"/>
        <v>MR008171/2024</v>
      </c>
    </row>
    <row r="216" spans="1:9" x14ac:dyDescent="0.3">
      <c r="A216" s="16" t="s">
        <v>2152</v>
      </c>
      <c r="B216" s="2">
        <v>7900208017939</v>
      </c>
      <c r="C216" s="16" t="s">
        <v>2153</v>
      </c>
      <c r="D216" s="16" t="s">
        <v>11</v>
      </c>
      <c r="E216" s="16" t="s">
        <v>8</v>
      </c>
      <c r="F216" s="21" t="s">
        <v>1955</v>
      </c>
      <c r="G216" s="22">
        <v>45351</v>
      </c>
      <c r="H216" s="1" t="str">
        <f t="shared" si="8"/>
        <v>28590625</v>
      </c>
      <c r="I216" s="1" t="str">
        <f t="shared" si="9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2154</v>
      </c>
      <c r="D217" s="16" t="s">
        <v>11</v>
      </c>
      <c r="E217" s="16" t="s">
        <v>8</v>
      </c>
      <c r="F217" s="21" t="s">
        <v>1955</v>
      </c>
      <c r="G217" s="22">
        <v>45351</v>
      </c>
      <c r="H217" s="1" t="str">
        <f t="shared" si="8"/>
        <v>29575096</v>
      </c>
      <c r="I217" s="1" t="str">
        <f t="shared" si="9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2155</v>
      </c>
      <c r="D218" s="16" t="s">
        <v>11</v>
      </c>
      <c r="E218" s="16" t="s">
        <v>8</v>
      </c>
      <c r="F218" s="21" t="s">
        <v>1955</v>
      </c>
      <c r="G218" s="22">
        <v>45351</v>
      </c>
      <c r="H218" s="1" t="str">
        <f t="shared" si="8"/>
        <v>24523887</v>
      </c>
      <c r="I218" s="1" t="str">
        <f t="shared" si="9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2156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8"/>
        <v>92738269</v>
      </c>
      <c r="I219" s="1" t="str">
        <f t="shared" si="9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2156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8"/>
        <v>33534067</v>
      </c>
      <c r="I220" s="1" t="str">
        <f t="shared" si="9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2157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8"/>
        <v>41733100</v>
      </c>
      <c r="I221" s="1" t="str">
        <f t="shared" si="9"/>
        <v>MR004641/2024</v>
      </c>
    </row>
    <row r="222" spans="1:9" x14ac:dyDescent="0.3">
      <c r="A222" s="16" t="s">
        <v>423</v>
      </c>
      <c r="B222" s="2">
        <v>3396229000185</v>
      </c>
      <c r="C222" s="16" t="s">
        <v>2158</v>
      </c>
      <c r="D222" s="16" t="s">
        <v>11</v>
      </c>
      <c r="E222" s="16" t="s">
        <v>8</v>
      </c>
      <c r="F222" s="21" t="s">
        <v>1955</v>
      </c>
      <c r="G222" s="22">
        <v>45355</v>
      </c>
      <c r="H222" s="1" t="str">
        <f t="shared" si="8"/>
        <v>17611014</v>
      </c>
      <c r="I222" s="1" t="str">
        <f t="shared" si="9"/>
        <v>MR008355/2024</v>
      </c>
    </row>
    <row r="223" spans="1:9" x14ac:dyDescent="0.3">
      <c r="A223" s="16" t="s">
        <v>2159</v>
      </c>
      <c r="B223" s="2">
        <v>50293301000129</v>
      </c>
      <c r="C223" s="16" t="s">
        <v>2160</v>
      </c>
      <c r="D223" s="16" t="s">
        <v>11</v>
      </c>
      <c r="E223" s="16" t="s">
        <v>8</v>
      </c>
      <c r="F223" s="21" t="s">
        <v>1955</v>
      </c>
      <c r="G223" s="22">
        <v>45355</v>
      </c>
      <c r="H223" s="1" t="str">
        <f t="shared" si="8"/>
        <v>27896520</v>
      </c>
      <c r="I223" s="1" t="str">
        <f t="shared" si="9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2161</v>
      </c>
      <c r="D224" s="16" t="s">
        <v>11</v>
      </c>
      <c r="E224" s="16" t="s">
        <v>8</v>
      </c>
      <c r="F224" s="21" t="s">
        <v>1955</v>
      </c>
      <c r="G224" s="22">
        <v>45355</v>
      </c>
      <c r="H224" s="1" t="str">
        <f t="shared" si="8"/>
        <v>31072020</v>
      </c>
      <c r="I224" s="1" t="str">
        <f t="shared" si="9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2162</v>
      </c>
      <c r="D225" s="16" t="s">
        <v>11</v>
      </c>
      <c r="E225" s="16" t="s">
        <v>8</v>
      </c>
      <c r="F225" s="21" t="s">
        <v>1955</v>
      </c>
      <c r="G225" s="22">
        <v>45355</v>
      </c>
      <c r="H225" s="1" t="str">
        <f t="shared" si="8"/>
        <v>19540501</v>
      </c>
      <c r="I225" s="1" t="str">
        <f t="shared" si="9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2163</v>
      </c>
      <c r="D226" s="16" t="s">
        <v>11</v>
      </c>
      <c r="E226" s="16" t="s">
        <v>8</v>
      </c>
      <c r="F226" s="21" t="s">
        <v>1955</v>
      </c>
      <c r="G226" s="22">
        <v>45355</v>
      </c>
      <c r="H226" s="1" t="str">
        <f t="shared" si="8"/>
        <v>28319315</v>
      </c>
      <c r="I226" s="1" t="str">
        <f t="shared" si="9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2164</v>
      </c>
      <c r="D227" s="16" t="s">
        <v>11</v>
      </c>
      <c r="E227" s="16" t="s">
        <v>8</v>
      </c>
      <c r="F227" s="21" t="s">
        <v>1955</v>
      </c>
      <c r="G227" s="22">
        <v>45356</v>
      </c>
      <c r="H227" s="1" t="str">
        <f t="shared" si="8"/>
        <v>94554037</v>
      </c>
      <c r="I227" s="1" t="str">
        <f t="shared" si="9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2165</v>
      </c>
      <c r="D228" s="16" t="s">
        <v>11</v>
      </c>
      <c r="E228" s="16" t="s">
        <v>8</v>
      </c>
      <c r="F228" s="21" t="s">
        <v>1955</v>
      </c>
      <c r="G228" s="22">
        <v>45356</v>
      </c>
      <c r="H228" s="1" t="str">
        <f t="shared" si="8"/>
        <v>50211250</v>
      </c>
      <c r="I228" s="1" t="str">
        <f t="shared" si="9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2166</v>
      </c>
      <c r="D229" s="16" t="s">
        <v>11</v>
      </c>
      <c r="E229" s="16" t="s">
        <v>8</v>
      </c>
      <c r="F229" s="21" t="s">
        <v>1955</v>
      </c>
      <c r="G229" s="22">
        <v>45357</v>
      </c>
      <c r="H229" s="1" t="str">
        <f t="shared" si="8"/>
        <v>49480150</v>
      </c>
      <c r="I229" s="1" t="str">
        <f t="shared" si="9"/>
        <v>MR004667/2024</v>
      </c>
    </row>
    <row r="230" spans="1:9" x14ac:dyDescent="0.3">
      <c r="A230" s="16" t="s">
        <v>248</v>
      </c>
      <c r="B230" s="2">
        <v>417331000121</v>
      </c>
      <c r="C230" s="16" t="s">
        <v>2167</v>
      </c>
      <c r="D230" s="16" t="s">
        <v>11</v>
      </c>
      <c r="E230" s="16" t="s">
        <v>18</v>
      </c>
      <c r="F230" s="21" t="s">
        <v>1955</v>
      </c>
      <c r="G230" s="22">
        <v>45362</v>
      </c>
      <c r="H230" s="1" t="str">
        <f t="shared" si="8"/>
        <v>87184198</v>
      </c>
      <c r="I230" s="1" t="str">
        <f t="shared" si="9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2168</v>
      </c>
      <c r="D231" s="16" t="s">
        <v>11</v>
      </c>
      <c r="E231" s="16" t="s">
        <v>18</v>
      </c>
      <c r="F231" s="21" t="s">
        <v>1955</v>
      </c>
      <c r="G231" s="22">
        <v>45362</v>
      </c>
      <c r="H231" s="1" t="str">
        <f t="shared" si="8"/>
        <v>93015006</v>
      </c>
      <c r="I231" s="1" t="str">
        <f t="shared" si="9"/>
        <v>MR012319/2024</v>
      </c>
    </row>
    <row r="232" spans="1:9" x14ac:dyDescent="0.3">
      <c r="A232" s="16" t="s">
        <v>2169</v>
      </c>
      <c r="B232" s="2">
        <v>27896520000180</v>
      </c>
      <c r="C232" s="16" t="s">
        <v>2170</v>
      </c>
      <c r="D232" s="16" t="s">
        <v>11</v>
      </c>
      <c r="E232" s="16" t="s">
        <v>18</v>
      </c>
      <c r="F232" s="21" t="s">
        <v>1955</v>
      </c>
      <c r="G232" s="22">
        <v>45362</v>
      </c>
      <c r="H232" s="1" t="str">
        <f t="shared" si="8"/>
        <v>45004810</v>
      </c>
      <c r="I232" s="1" t="str">
        <f t="shared" si="9"/>
        <v>MR000773/2024</v>
      </c>
    </row>
    <row r="233" spans="1:9" x14ac:dyDescent="0.3">
      <c r="A233" s="16" t="s">
        <v>2171</v>
      </c>
      <c r="B233" s="2">
        <v>3107202002250</v>
      </c>
      <c r="C233" s="16" t="s">
        <v>2172</v>
      </c>
      <c r="D233" s="16" t="s">
        <v>11</v>
      </c>
      <c r="E233" s="16" t="s">
        <v>18</v>
      </c>
      <c r="F233" s="21" t="s">
        <v>1955</v>
      </c>
      <c r="G233" s="22">
        <v>45364</v>
      </c>
      <c r="H233" s="1" t="str">
        <f t="shared" si="8"/>
        <v>48328506</v>
      </c>
      <c r="I233" s="1" t="str">
        <f t="shared" si="9"/>
        <v>MR000514/2024</v>
      </c>
    </row>
    <row r="234" spans="1:9" x14ac:dyDescent="0.3">
      <c r="A234" s="16" t="s">
        <v>2173</v>
      </c>
      <c r="B234" s="2">
        <v>19540501000350</v>
      </c>
      <c r="C234" s="16" t="s">
        <v>2174</v>
      </c>
      <c r="D234" s="16" t="s">
        <v>11</v>
      </c>
      <c r="E234" s="16" t="s">
        <v>18</v>
      </c>
      <c r="F234" s="21" t="s">
        <v>1955</v>
      </c>
      <c r="G234" s="22">
        <v>45364</v>
      </c>
      <c r="H234" s="1" t="str">
        <f t="shared" si="8"/>
        <v>93426690</v>
      </c>
      <c r="I234" s="1" t="str">
        <f t="shared" si="9"/>
        <v>MR010673/2024</v>
      </c>
    </row>
    <row r="235" spans="1:9" x14ac:dyDescent="0.3">
      <c r="A235" s="16" t="s">
        <v>2175</v>
      </c>
      <c r="B235" s="2">
        <v>28319315000115</v>
      </c>
      <c r="C235" s="16" t="s">
        <v>2176</v>
      </c>
      <c r="D235" s="16" t="s">
        <v>11</v>
      </c>
      <c r="E235" s="16" t="s">
        <v>18</v>
      </c>
      <c r="F235" s="21" t="s">
        <v>1955</v>
      </c>
      <c r="G235" s="22">
        <v>45365</v>
      </c>
      <c r="H235" s="1" t="str">
        <f t="shared" si="8"/>
        <v>91013755</v>
      </c>
      <c r="I235" s="1" t="str">
        <f t="shared" si="9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2177</v>
      </c>
      <c r="D236" s="16" t="s">
        <v>11</v>
      </c>
      <c r="E236" s="16" t="s">
        <v>18</v>
      </c>
      <c r="F236" s="21" t="s">
        <v>1955</v>
      </c>
      <c r="G236" s="22">
        <v>45365</v>
      </c>
      <c r="H236" s="1" t="str">
        <f t="shared" si="8"/>
        <v>15393714</v>
      </c>
      <c r="I236" s="1" t="str">
        <f t="shared" si="9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2178</v>
      </c>
      <c r="D237" s="16" t="s">
        <v>11</v>
      </c>
      <c r="E237" s="16" t="s">
        <v>18</v>
      </c>
      <c r="F237" s="21" t="s">
        <v>1955</v>
      </c>
      <c r="G237" s="22">
        <v>45365</v>
      </c>
      <c r="H237" s="1" t="str">
        <f t="shared" si="8"/>
        <v>88469510</v>
      </c>
      <c r="I237" s="1" t="str">
        <f t="shared" si="9"/>
        <v>MR008016/2024</v>
      </c>
    </row>
    <row r="238" spans="1:9" x14ac:dyDescent="0.3">
      <c r="A238" s="16" t="s">
        <v>23</v>
      </c>
      <c r="B238" s="2">
        <v>4948015000137</v>
      </c>
      <c r="C238" s="16" t="s">
        <v>2179</v>
      </c>
      <c r="D238" s="16" t="s">
        <v>11</v>
      </c>
      <c r="E238" s="16" t="s">
        <v>18</v>
      </c>
      <c r="F238" s="21" t="s">
        <v>1955</v>
      </c>
      <c r="G238" s="22">
        <v>45365</v>
      </c>
      <c r="H238" s="1" t="str">
        <f t="shared" si="8"/>
        <v>10280765</v>
      </c>
      <c r="I238" s="1" t="str">
        <f t="shared" si="9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2180</v>
      </c>
      <c r="D239" s="16" t="s">
        <v>11</v>
      </c>
      <c r="E239" s="16" t="s">
        <v>18</v>
      </c>
      <c r="F239" s="21" t="s">
        <v>1955</v>
      </c>
      <c r="G239" s="22">
        <v>45365</v>
      </c>
      <c r="H239" s="1" t="str">
        <f t="shared" si="8"/>
        <v>34326263</v>
      </c>
      <c r="I239" s="1" t="str">
        <f t="shared" si="9"/>
        <v>MR012899/2024</v>
      </c>
    </row>
    <row r="240" spans="1:9" x14ac:dyDescent="0.3">
      <c r="A240" s="16" t="s">
        <v>9</v>
      </c>
      <c r="B240" s="2">
        <v>93015006000113</v>
      </c>
      <c r="C240" s="16" t="s">
        <v>2181</v>
      </c>
      <c r="D240" s="16" t="s">
        <v>7</v>
      </c>
      <c r="E240" s="16" t="s">
        <v>18</v>
      </c>
      <c r="F240" s="21" t="s">
        <v>2182</v>
      </c>
      <c r="G240" s="22">
        <v>45365</v>
      </c>
      <c r="H240" s="1" t="str">
        <f t="shared" si="8"/>
        <v>42711955</v>
      </c>
      <c r="I240" s="1" t="str">
        <f t="shared" si="9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2183</v>
      </c>
      <c r="D241" s="16" t="s">
        <v>11</v>
      </c>
      <c r="E241" s="16" t="s">
        <v>8</v>
      </c>
      <c r="F241" s="21" t="s">
        <v>1955</v>
      </c>
      <c r="G241" s="22">
        <v>45365</v>
      </c>
      <c r="H241" s="1" t="str">
        <f t="shared" si="8"/>
        <v>42711955</v>
      </c>
      <c r="I241" s="1" t="str">
        <f t="shared" si="9"/>
        <v>MR013232/2024</v>
      </c>
    </row>
    <row r="242" spans="1:9" x14ac:dyDescent="0.3">
      <c r="A242" s="16" t="s">
        <v>2184</v>
      </c>
      <c r="B242" s="2">
        <v>48328506000150</v>
      </c>
      <c r="C242" s="16" t="s">
        <v>2185</v>
      </c>
      <c r="D242" s="16" t="s">
        <v>11</v>
      </c>
      <c r="E242" s="16" t="s">
        <v>8</v>
      </c>
      <c r="F242" s="21" t="s">
        <v>1955</v>
      </c>
      <c r="G242" s="22">
        <v>45365</v>
      </c>
      <c r="H242" s="1" t="str">
        <f t="shared" si="8"/>
        <v>21651938</v>
      </c>
      <c r="I242" s="1" t="str">
        <f t="shared" si="9"/>
        <v>MR012722/2024</v>
      </c>
    </row>
    <row r="243" spans="1:9" x14ac:dyDescent="0.3">
      <c r="A243" s="16" t="s">
        <v>2186</v>
      </c>
      <c r="B243" s="2">
        <v>9342669000136</v>
      </c>
      <c r="C243" s="16" t="s">
        <v>2187</v>
      </c>
      <c r="D243" s="16" t="s">
        <v>11</v>
      </c>
      <c r="E243" s="16" t="s">
        <v>1146</v>
      </c>
      <c r="F243" s="21" t="s">
        <v>1955</v>
      </c>
      <c r="G243" s="22">
        <v>45369</v>
      </c>
      <c r="H243" s="1" t="str">
        <f t="shared" si="8"/>
        <v>15425654</v>
      </c>
      <c r="I243" s="1" t="str">
        <f t="shared" si="9"/>
        <v>MR012888/2024</v>
      </c>
    </row>
    <row r="244" spans="1:9" x14ac:dyDescent="0.3">
      <c r="A244" s="16" t="s">
        <v>2188</v>
      </c>
      <c r="B244" s="2">
        <v>91013755000186</v>
      </c>
      <c r="C244" s="16" t="s">
        <v>2189</v>
      </c>
      <c r="D244" s="16" t="s">
        <v>11</v>
      </c>
      <c r="E244" s="16" t="s">
        <v>1146</v>
      </c>
      <c r="F244" s="21" t="s">
        <v>1955</v>
      </c>
      <c r="G244" s="22">
        <v>45369</v>
      </c>
      <c r="H244" s="1" t="str">
        <f t="shared" si="8"/>
        <v>15425654</v>
      </c>
      <c r="I244" s="1" t="str">
        <f t="shared" si="9"/>
        <v>MR012888/2024</v>
      </c>
    </row>
    <row r="245" spans="1:9" x14ac:dyDescent="0.3">
      <c r="A245" s="16" t="s">
        <v>2190</v>
      </c>
      <c r="B245" s="2">
        <v>15393714000265</v>
      </c>
      <c r="C245" s="16" t="s">
        <v>2191</v>
      </c>
      <c r="D245" s="16" t="s">
        <v>11</v>
      </c>
      <c r="E245" s="16" t="s">
        <v>1146</v>
      </c>
      <c r="F245" s="21" t="s">
        <v>1955</v>
      </c>
      <c r="G245" s="22">
        <v>45369</v>
      </c>
      <c r="H245" s="1" t="str">
        <f t="shared" si="8"/>
        <v>27415376</v>
      </c>
      <c r="I245" s="1" t="str">
        <f t="shared" si="9"/>
        <v>MR013275/2024</v>
      </c>
    </row>
    <row r="246" spans="1:9" x14ac:dyDescent="0.3">
      <c r="A246" s="16" t="s">
        <v>117</v>
      </c>
      <c r="B246" s="2">
        <v>8846951000198</v>
      </c>
      <c r="C246" s="16" t="s">
        <v>2192</v>
      </c>
      <c r="D246" s="16" t="s">
        <v>11</v>
      </c>
      <c r="E246" s="16" t="s">
        <v>8</v>
      </c>
      <c r="F246" s="21" t="s">
        <v>1955</v>
      </c>
      <c r="G246" s="22">
        <v>45370</v>
      </c>
      <c r="H246" s="1" t="str">
        <f t="shared" si="8"/>
        <v>51577738</v>
      </c>
      <c r="I246" s="1" t="str">
        <f t="shared" si="9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2193</v>
      </c>
      <c r="D247" s="16" t="s">
        <v>11</v>
      </c>
      <c r="E247" s="16" t="s">
        <v>8</v>
      </c>
      <c r="F247" s="21" t="s">
        <v>1955</v>
      </c>
      <c r="G247" s="22">
        <v>45370</v>
      </c>
      <c r="H247" s="1" t="str">
        <f t="shared" si="8"/>
        <v>44042030</v>
      </c>
      <c r="I247" s="1" t="str">
        <f t="shared" si="9"/>
        <v>MR003222/2024</v>
      </c>
    </row>
    <row r="248" spans="1:9" x14ac:dyDescent="0.3">
      <c r="A248" s="16" t="s">
        <v>87</v>
      </c>
      <c r="B248" s="2">
        <v>34326263000107</v>
      </c>
      <c r="C248" s="16" t="s">
        <v>2194</v>
      </c>
      <c r="D248" s="16" t="s">
        <v>11</v>
      </c>
      <c r="E248" s="16" t="s">
        <v>8</v>
      </c>
      <c r="F248" s="21" t="s">
        <v>1955</v>
      </c>
      <c r="G248" s="22">
        <v>45370</v>
      </c>
      <c r="H248" s="1" t="str">
        <f t="shared" si="8"/>
        <v>50726875</v>
      </c>
      <c r="I248" s="1" t="str">
        <f t="shared" si="9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2195</v>
      </c>
      <c r="D249" s="16" t="s">
        <v>11</v>
      </c>
      <c r="E249" s="16" t="s">
        <v>8</v>
      </c>
      <c r="F249" s="21" t="s">
        <v>1955</v>
      </c>
      <c r="G249" s="22">
        <v>45371</v>
      </c>
      <c r="H249" s="1" t="str">
        <f t="shared" si="8"/>
        <v>59409700</v>
      </c>
      <c r="I249" s="1" t="str">
        <f t="shared" si="9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2195</v>
      </c>
      <c r="D250" s="16" t="s">
        <v>11</v>
      </c>
      <c r="E250" s="16" t="s">
        <v>8</v>
      </c>
      <c r="F250" s="21" t="s">
        <v>1955</v>
      </c>
      <c r="G250" s="22">
        <v>45371</v>
      </c>
      <c r="H250" s="1" t="str">
        <f t="shared" si="8"/>
        <v>29458910</v>
      </c>
      <c r="I250" s="1" t="str">
        <f t="shared" si="9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2196</v>
      </c>
      <c r="D251" s="16" t="s">
        <v>11</v>
      </c>
      <c r="E251" s="16" t="s">
        <v>8</v>
      </c>
      <c r="F251" s="21" t="s">
        <v>1955</v>
      </c>
      <c r="G251" s="22">
        <v>45372</v>
      </c>
      <c r="H251" s="1" t="str">
        <f t="shared" si="8"/>
        <v>94015716</v>
      </c>
      <c r="I251" s="1" t="str">
        <f t="shared" si="9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2197</v>
      </c>
      <c r="D252" s="16" t="s">
        <v>11</v>
      </c>
      <c r="E252" s="16" t="s">
        <v>8</v>
      </c>
      <c r="F252" s="21" t="s">
        <v>1955</v>
      </c>
      <c r="G252" s="22">
        <v>45372</v>
      </c>
      <c r="H252" s="1" t="str">
        <f t="shared" si="8"/>
        <v>92091891</v>
      </c>
      <c r="I252" s="1" t="str">
        <f t="shared" si="9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2197</v>
      </c>
      <c r="D253" s="16" t="s">
        <v>11</v>
      </c>
      <c r="E253" s="16" t="s">
        <v>8</v>
      </c>
      <c r="F253" s="21" t="s">
        <v>1955</v>
      </c>
      <c r="G253" s="22">
        <v>45372</v>
      </c>
      <c r="H253" s="1" t="str">
        <f t="shared" si="8"/>
        <v>34150570</v>
      </c>
      <c r="I253" s="1" t="str">
        <f t="shared" si="9"/>
        <v>MR012074/2024</v>
      </c>
    </row>
    <row r="254" spans="1:9" x14ac:dyDescent="0.3">
      <c r="A254" s="16" t="s">
        <v>2198</v>
      </c>
      <c r="B254" s="2">
        <v>27415376000113</v>
      </c>
      <c r="C254" s="16" t="s">
        <v>2199</v>
      </c>
      <c r="D254" s="16" t="s">
        <v>11</v>
      </c>
      <c r="E254" s="16" t="s">
        <v>8</v>
      </c>
      <c r="F254" s="21" t="s">
        <v>1955</v>
      </c>
      <c r="G254" s="22">
        <v>45372</v>
      </c>
      <c r="H254" s="1" t="str">
        <f t="shared" ref="H254:H317" si="10">LEFT(B263,8)</f>
        <v>75810090</v>
      </c>
      <c r="I254" s="1" t="str">
        <f t="shared" ref="I254:I317" si="11">C263</f>
        <v>MR010559/2024</v>
      </c>
    </row>
    <row r="255" spans="1:9" x14ac:dyDescent="0.3">
      <c r="A255" s="16" t="s">
        <v>2200</v>
      </c>
      <c r="B255" s="2">
        <v>51577738000157</v>
      </c>
      <c r="C255" s="16" t="s">
        <v>2201</v>
      </c>
      <c r="D255" s="16" t="s">
        <v>11</v>
      </c>
      <c r="E255" s="16" t="s">
        <v>18</v>
      </c>
      <c r="F255" s="21" t="s">
        <v>1955</v>
      </c>
      <c r="G255" s="22">
        <v>45372</v>
      </c>
      <c r="H255" s="1" t="str">
        <f t="shared" si="10"/>
        <v>33300260</v>
      </c>
      <c r="I255" s="1" t="str">
        <f t="shared" si="11"/>
        <v>MR011058/2024</v>
      </c>
    </row>
    <row r="256" spans="1:9" x14ac:dyDescent="0.3">
      <c r="A256" s="16" t="s">
        <v>2202</v>
      </c>
      <c r="B256" s="2">
        <v>44042030000136</v>
      </c>
      <c r="C256" s="16" t="s">
        <v>2203</v>
      </c>
      <c r="D256" s="16" t="s">
        <v>11</v>
      </c>
      <c r="E256" s="16" t="s">
        <v>18</v>
      </c>
      <c r="F256" s="21" t="s">
        <v>1955</v>
      </c>
      <c r="G256" s="22">
        <v>45372</v>
      </c>
      <c r="H256" s="1" t="str">
        <f t="shared" si="10"/>
        <v>16616043</v>
      </c>
      <c r="I256" s="1" t="str">
        <f t="shared" si="11"/>
        <v>MR011065/2024</v>
      </c>
    </row>
    <row r="257" spans="1:9" x14ac:dyDescent="0.3">
      <c r="A257" s="16" t="s">
        <v>2204</v>
      </c>
      <c r="B257" s="2">
        <v>50726875000143</v>
      </c>
      <c r="C257" s="16" t="s">
        <v>2205</v>
      </c>
      <c r="D257" s="16" t="s">
        <v>11</v>
      </c>
      <c r="E257" s="16" t="s">
        <v>18</v>
      </c>
      <c r="F257" s="21" t="s">
        <v>1955</v>
      </c>
      <c r="G257" s="22">
        <v>45372</v>
      </c>
      <c r="H257" s="1" t="str">
        <f t="shared" si="10"/>
        <v>22829314</v>
      </c>
      <c r="I257" s="1" t="str">
        <f t="shared" si="11"/>
        <v>MR011070/2024</v>
      </c>
    </row>
    <row r="258" spans="1:9" x14ac:dyDescent="0.3">
      <c r="A258" s="16" t="s">
        <v>189</v>
      </c>
      <c r="B258" s="2">
        <v>5940970000271</v>
      </c>
      <c r="C258" s="16" t="s">
        <v>2206</v>
      </c>
      <c r="D258" s="16" t="s">
        <v>11</v>
      </c>
      <c r="E258" s="16" t="s">
        <v>8</v>
      </c>
      <c r="F258" s="21" t="s">
        <v>1955</v>
      </c>
      <c r="G258" s="22">
        <v>45373</v>
      </c>
      <c r="H258" s="1" t="str">
        <f t="shared" si="10"/>
        <v>42653900</v>
      </c>
      <c r="I258" s="1" t="str">
        <f t="shared" si="11"/>
        <v>MR072689/2023</v>
      </c>
    </row>
    <row r="259" spans="1:9" x14ac:dyDescent="0.3">
      <c r="A259" s="16" t="s">
        <v>21</v>
      </c>
      <c r="B259" s="2">
        <v>2945891000184</v>
      </c>
      <c r="C259" s="16" t="s">
        <v>2207</v>
      </c>
      <c r="D259" s="16" t="s">
        <v>11</v>
      </c>
      <c r="E259" s="16" t="s">
        <v>18</v>
      </c>
      <c r="F259" s="21" t="s">
        <v>1955</v>
      </c>
      <c r="G259" s="22">
        <v>45373</v>
      </c>
      <c r="H259" s="1" t="str">
        <f t="shared" si="10"/>
        <v>62699530</v>
      </c>
      <c r="I259" s="1" t="str">
        <f t="shared" si="11"/>
        <v>MR015388/2024</v>
      </c>
    </row>
    <row r="260" spans="1:9" x14ac:dyDescent="0.3">
      <c r="A260" s="16" t="s">
        <v>230</v>
      </c>
      <c r="B260" s="2">
        <v>94015716000106</v>
      </c>
      <c r="C260" s="16" t="s">
        <v>2208</v>
      </c>
      <c r="D260" s="16" t="s">
        <v>11</v>
      </c>
      <c r="E260" s="16" t="s">
        <v>18</v>
      </c>
      <c r="F260" s="21" t="s">
        <v>1955</v>
      </c>
      <c r="G260" s="22">
        <v>45373</v>
      </c>
      <c r="H260" s="1" t="str">
        <f t="shared" si="10"/>
        <v>62699530</v>
      </c>
      <c r="I260" s="1" t="str">
        <f t="shared" si="11"/>
        <v>MR015388/2024</v>
      </c>
    </row>
    <row r="261" spans="1:9" x14ac:dyDescent="0.3">
      <c r="A261" s="16" t="s">
        <v>16</v>
      </c>
      <c r="B261" s="2">
        <v>92091891000157</v>
      </c>
      <c r="C261" s="16" t="s">
        <v>2209</v>
      </c>
      <c r="D261" s="16" t="s">
        <v>11</v>
      </c>
      <c r="E261" s="16" t="s">
        <v>18</v>
      </c>
      <c r="F261" s="21" t="s">
        <v>1955</v>
      </c>
      <c r="G261" s="22">
        <v>45376</v>
      </c>
      <c r="H261" s="1" t="str">
        <f t="shared" si="10"/>
        <v>62699530</v>
      </c>
      <c r="I261" s="1" t="str">
        <f t="shared" si="11"/>
        <v>MR015388/2024</v>
      </c>
    </row>
    <row r="262" spans="1:9" x14ac:dyDescent="0.3">
      <c r="A262" s="16" t="s">
        <v>2210</v>
      </c>
      <c r="B262" s="2">
        <v>3415057000492</v>
      </c>
      <c r="C262" s="16" t="s">
        <v>2211</v>
      </c>
      <c r="D262" s="16" t="s">
        <v>11</v>
      </c>
      <c r="E262" s="16" t="s">
        <v>1251</v>
      </c>
      <c r="F262" s="21" t="s">
        <v>1955</v>
      </c>
      <c r="G262" s="22">
        <v>45379</v>
      </c>
      <c r="H262" s="1" t="str">
        <f t="shared" si="10"/>
        <v>90543850</v>
      </c>
      <c r="I262" s="1" t="str">
        <f t="shared" si="11"/>
        <v>MR010078/2024</v>
      </c>
    </row>
    <row r="263" spans="1:9" x14ac:dyDescent="0.3">
      <c r="A263" s="16" t="s">
        <v>753</v>
      </c>
      <c r="B263" s="2">
        <v>7581009000182</v>
      </c>
      <c r="C263" s="16" t="s">
        <v>2212</v>
      </c>
      <c r="D263" s="16" t="s">
        <v>11</v>
      </c>
      <c r="E263" s="16" t="s">
        <v>8</v>
      </c>
      <c r="F263" s="21" t="s">
        <v>1955</v>
      </c>
      <c r="G263" s="22">
        <v>45379</v>
      </c>
      <c r="H263" s="1" t="str">
        <f t="shared" si="10"/>
        <v>90543850</v>
      </c>
      <c r="I263" s="1" t="str">
        <f t="shared" si="11"/>
        <v>MR010078/2024</v>
      </c>
    </row>
    <row r="264" spans="1:9" x14ac:dyDescent="0.3">
      <c r="A264" s="16" t="s">
        <v>1277</v>
      </c>
      <c r="B264" s="2">
        <v>3330026000196</v>
      </c>
      <c r="C264" s="16" t="s">
        <v>2213</v>
      </c>
      <c r="D264" s="16" t="s">
        <v>11</v>
      </c>
      <c r="E264" s="16" t="s">
        <v>18</v>
      </c>
      <c r="F264" s="21" t="s">
        <v>1955</v>
      </c>
      <c r="G264" s="22">
        <v>45379</v>
      </c>
      <c r="H264" s="1" t="str">
        <f t="shared" si="10"/>
        <v>90543850</v>
      </c>
      <c r="I264" s="1" t="str">
        <f t="shared" si="11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2214</v>
      </c>
      <c r="D265" s="16" t="s">
        <v>11</v>
      </c>
      <c r="E265" s="16" t="s">
        <v>18</v>
      </c>
      <c r="F265" s="21" t="s">
        <v>1955</v>
      </c>
      <c r="G265" s="22">
        <v>45379</v>
      </c>
      <c r="H265" s="1" t="str">
        <f t="shared" si="10"/>
        <v>90543850</v>
      </c>
      <c r="I265" s="1" t="str">
        <f t="shared" si="11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2215</v>
      </c>
      <c r="D266" s="16" t="s">
        <v>11</v>
      </c>
      <c r="E266" s="16" t="s">
        <v>18</v>
      </c>
      <c r="F266" s="21" t="s">
        <v>1955</v>
      </c>
      <c r="G266" s="22">
        <v>45379</v>
      </c>
      <c r="H266" s="1" t="str">
        <f t="shared" si="10"/>
        <v>90543850</v>
      </c>
      <c r="I266" s="1" t="str">
        <f t="shared" si="11"/>
        <v>MR010078/2024</v>
      </c>
    </row>
    <row r="267" spans="1:9" x14ac:dyDescent="0.3">
      <c r="A267" s="16" t="s">
        <v>2216</v>
      </c>
      <c r="B267" s="2">
        <v>42653900000188</v>
      </c>
      <c r="C267" s="16" t="s">
        <v>2217</v>
      </c>
      <c r="D267" s="16" t="s">
        <v>11</v>
      </c>
      <c r="E267" s="16" t="s">
        <v>18</v>
      </c>
      <c r="F267" s="21" t="s">
        <v>1955</v>
      </c>
      <c r="G267" s="22">
        <v>45383</v>
      </c>
      <c r="H267" s="1" t="str">
        <f t="shared" si="10"/>
        <v>90543850</v>
      </c>
      <c r="I267" s="1" t="str">
        <f t="shared" si="11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2218</v>
      </c>
      <c r="D268" s="16" t="s">
        <v>11</v>
      </c>
      <c r="E268" s="16" t="s">
        <v>8</v>
      </c>
      <c r="F268" s="21" t="s">
        <v>1955</v>
      </c>
      <c r="G268" s="22">
        <v>45384</v>
      </c>
      <c r="H268" s="1" t="str">
        <f t="shared" si="10"/>
        <v>90543850</v>
      </c>
      <c r="I268" s="1" t="str">
        <f t="shared" si="11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2218</v>
      </c>
      <c r="D269" s="16" t="s">
        <v>11</v>
      </c>
      <c r="E269" s="16" t="s">
        <v>8</v>
      </c>
      <c r="F269" s="21" t="s">
        <v>1955</v>
      </c>
      <c r="G269" s="22">
        <v>45384</v>
      </c>
      <c r="H269" s="1" t="str">
        <f t="shared" si="10"/>
        <v>79379491</v>
      </c>
      <c r="I269" s="1" t="str">
        <f t="shared" si="11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2218</v>
      </c>
      <c r="D270" s="16" t="s">
        <v>11</v>
      </c>
      <c r="E270" s="16" t="s">
        <v>8</v>
      </c>
      <c r="F270" s="21" t="s">
        <v>1955</v>
      </c>
      <c r="G270" s="22">
        <v>45384</v>
      </c>
      <c r="H270" s="1" t="str">
        <f t="shared" si="10"/>
        <v>53808618</v>
      </c>
      <c r="I270" s="1" t="str">
        <f t="shared" si="11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10"/>
        <v>14467202</v>
      </c>
      <c r="I271" s="1" t="str">
        <f t="shared" si="11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10"/>
        <v>93209765</v>
      </c>
      <c r="I272" s="1" t="str">
        <f t="shared" si="11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2219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10"/>
        <v>75315333</v>
      </c>
      <c r="I273" s="1" t="str">
        <f t="shared" si="11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2219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si="10"/>
        <v>43256540</v>
      </c>
      <c r="I274" s="1" t="str">
        <f t="shared" si="11"/>
        <v>MR072472/2023</v>
      </c>
    </row>
    <row r="275" spans="1:9" x14ac:dyDescent="0.3">
      <c r="A275" s="16" t="s">
        <v>1875</v>
      </c>
      <c r="B275" s="2">
        <v>9054385005022</v>
      </c>
      <c r="C275" s="16" t="s">
        <v>2219</v>
      </c>
      <c r="D275" s="16" t="s">
        <v>11</v>
      </c>
      <c r="E275" s="16" t="s">
        <v>8</v>
      </c>
      <c r="F275" s="21" t="s">
        <v>1955</v>
      </c>
      <c r="G275" s="22">
        <v>45385</v>
      </c>
      <c r="H275" s="1" t="str">
        <f t="shared" si="10"/>
        <v>93015006</v>
      </c>
      <c r="I275" s="1" t="str">
        <f t="shared" si="11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2219</v>
      </c>
      <c r="D276" s="16" t="s">
        <v>11</v>
      </c>
      <c r="E276" s="16" t="s">
        <v>8</v>
      </c>
      <c r="F276" s="21" t="s">
        <v>1955</v>
      </c>
      <c r="G276" s="22">
        <v>45385</v>
      </c>
      <c r="H276" s="1" t="str">
        <f t="shared" si="10"/>
        <v>92733559</v>
      </c>
      <c r="I276" s="1" t="str">
        <f t="shared" si="11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2219</v>
      </c>
      <c r="D277" s="16" t="s">
        <v>11</v>
      </c>
      <c r="E277" s="16" t="s">
        <v>8</v>
      </c>
      <c r="F277" s="21" t="s">
        <v>1955</v>
      </c>
      <c r="G277" s="22">
        <v>45385</v>
      </c>
      <c r="H277" s="1" t="str">
        <f t="shared" si="10"/>
        <v>51266942</v>
      </c>
      <c r="I277" s="1" t="str">
        <f t="shared" si="11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2220</v>
      </c>
      <c r="D278" s="16" t="s">
        <v>11</v>
      </c>
      <c r="E278" s="16" t="s">
        <v>8</v>
      </c>
      <c r="F278" s="21" t="s">
        <v>1955</v>
      </c>
      <c r="G278" s="22">
        <v>45385</v>
      </c>
      <c r="H278" s="1" t="str">
        <f t="shared" si="10"/>
        <v>90157975</v>
      </c>
      <c r="I278" s="1" t="str">
        <f t="shared" si="11"/>
        <v>MR068944/2023</v>
      </c>
    </row>
    <row r="279" spans="1:9" x14ac:dyDescent="0.3">
      <c r="A279" s="16" t="s">
        <v>2221</v>
      </c>
      <c r="B279" s="2">
        <v>53808618000149</v>
      </c>
      <c r="C279" s="16" t="s">
        <v>2222</v>
      </c>
      <c r="D279" s="16" t="s">
        <v>11</v>
      </c>
      <c r="E279" s="16" t="s">
        <v>8</v>
      </c>
      <c r="F279" s="21" t="s">
        <v>1955</v>
      </c>
      <c r="G279" s="22">
        <v>45385</v>
      </c>
      <c r="H279" s="1" t="str">
        <f t="shared" si="10"/>
        <v>89513113</v>
      </c>
      <c r="I279" s="1" t="str">
        <f t="shared" si="11"/>
        <v>MR072529/2023</v>
      </c>
    </row>
    <row r="280" spans="1:9" x14ac:dyDescent="0.3">
      <c r="A280" s="16" t="s">
        <v>2223</v>
      </c>
      <c r="B280" s="2">
        <v>14467202000152</v>
      </c>
      <c r="C280" s="16" t="s">
        <v>2224</v>
      </c>
      <c r="D280" s="16" t="s">
        <v>11</v>
      </c>
      <c r="E280" s="16" t="s">
        <v>18</v>
      </c>
      <c r="F280" s="21" t="s">
        <v>1955</v>
      </c>
      <c r="G280" s="22">
        <v>45385</v>
      </c>
      <c r="H280" s="1" t="str">
        <f t="shared" si="10"/>
        <v>26992560</v>
      </c>
      <c r="I280" s="1" t="str">
        <f t="shared" si="11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2225</v>
      </c>
      <c r="D281" s="16" t="s">
        <v>11</v>
      </c>
      <c r="E281" s="16" t="s">
        <v>18</v>
      </c>
      <c r="F281" s="21" t="s">
        <v>1955</v>
      </c>
      <c r="G281" s="22">
        <v>45320</v>
      </c>
      <c r="H281" s="1" t="str">
        <f t="shared" si="10"/>
        <v>26970989</v>
      </c>
      <c r="I281" s="1" t="str">
        <f t="shared" si="11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2226</v>
      </c>
      <c r="D282" s="16" t="s">
        <v>11</v>
      </c>
      <c r="E282" s="16" t="s">
        <v>18</v>
      </c>
      <c r="F282" s="21" t="s">
        <v>1955</v>
      </c>
      <c r="G282" s="22">
        <v>45320</v>
      </c>
      <c r="H282" s="1" t="str">
        <f t="shared" si="10"/>
        <v>26970989</v>
      </c>
      <c r="I282" s="1" t="str">
        <f t="shared" si="11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2227</v>
      </c>
      <c r="D283" s="16" t="s">
        <v>11</v>
      </c>
      <c r="E283" s="16" t="s">
        <v>18</v>
      </c>
      <c r="F283" s="21" t="s">
        <v>1955</v>
      </c>
      <c r="G283" s="22">
        <v>45321</v>
      </c>
      <c r="H283" s="1" t="str">
        <f t="shared" si="10"/>
        <v>92666056</v>
      </c>
      <c r="I283" s="1" t="str">
        <f t="shared" si="11"/>
        <v>MR071592/2023</v>
      </c>
    </row>
    <row r="284" spans="1:9" x14ac:dyDescent="0.3">
      <c r="A284" s="16" t="s">
        <v>9</v>
      </c>
      <c r="B284" s="2">
        <v>93015006000113</v>
      </c>
      <c r="C284" s="16" t="s">
        <v>2228</v>
      </c>
      <c r="D284" s="16" t="s">
        <v>11</v>
      </c>
      <c r="E284" s="16" t="s">
        <v>18</v>
      </c>
      <c r="F284" s="21" t="s">
        <v>1955</v>
      </c>
      <c r="G284" s="22">
        <v>45322</v>
      </c>
      <c r="H284" s="1" t="str">
        <f t="shared" si="10"/>
        <v>58760120</v>
      </c>
      <c r="I284" s="1" t="str">
        <f t="shared" si="11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2229</v>
      </c>
      <c r="D285" s="16" t="s">
        <v>11</v>
      </c>
      <c r="E285" s="16" t="s">
        <v>18</v>
      </c>
      <c r="F285" s="21" t="s">
        <v>1955</v>
      </c>
      <c r="G285" s="22">
        <v>45322</v>
      </c>
      <c r="H285" s="1" t="str">
        <f t="shared" si="10"/>
        <v>49949366</v>
      </c>
      <c r="I285" s="1" t="str">
        <f t="shared" si="11"/>
        <v>MR005152/2024</v>
      </c>
    </row>
    <row r="286" spans="1:9" x14ac:dyDescent="0.3">
      <c r="A286" s="16" t="s">
        <v>2230</v>
      </c>
      <c r="B286" s="2">
        <v>51266942000157</v>
      </c>
      <c r="C286" s="16" t="s">
        <v>2231</v>
      </c>
      <c r="D286" s="16" t="s">
        <v>11</v>
      </c>
      <c r="E286" s="16" t="s">
        <v>8</v>
      </c>
      <c r="F286" s="21" t="s">
        <v>1955</v>
      </c>
      <c r="G286" s="22">
        <v>45323</v>
      </c>
      <c r="H286" s="1" t="str">
        <f t="shared" si="10"/>
        <v>39795960</v>
      </c>
      <c r="I286" s="1" t="str">
        <f t="shared" si="11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2232</v>
      </c>
      <c r="D287" s="16" t="s">
        <v>11</v>
      </c>
      <c r="E287" s="16" t="s">
        <v>18</v>
      </c>
      <c r="F287" s="21" t="s">
        <v>1955</v>
      </c>
      <c r="G287" s="22">
        <v>45327</v>
      </c>
      <c r="H287" s="1" t="str">
        <f t="shared" si="10"/>
        <v>43708379</v>
      </c>
      <c r="I287" s="1" t="str">
        <f t="shared" si="11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2233</v>
      </c>
      <c r="D288" s="16" t="s">
        <v>11</v>
      </c>
      <c r="E288" s="16" t="s">
        <v>1251</v>
      </c>
      <c r="F288" s="21" t="s">
        <v>1955</v>
      </c>
      <c r="G288" s="22">
        <v>45327</v>
      </c>
      <c r="H288" s="1" t="str">
        <f t="shared" si="10"/>
        <v>43708379</v>
      </c>
      <c r="I288" s="1" t="str">
        <f t="shared" si="11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2234</v>
      </c>
      <c r="D289" s="16" t="s">
        <v>7</v>
      </c>
      <c r="E289" s="16" t="s">
        <v>1251</v>
      </c>
      <c r="F289" s="21" t="s">
        <v>1957</v>
      </c>
      <c r="G289" s="22">
        <v>45327</v>
      </c>
      <c r="H289" s="1" t="str">
        <f t="shared" si="10"/>
        <v>34773869</v>
      </c>
      <c r="I289" s="1" t="str">
        <f t="shared" si="11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2235</v>
      </c>
      <c r="D290" s="16" t="s">
        <v>11</v>
      </c>
      <c r="E290" s="16" t="s">
        <v>8</v>
      </c>
      <c r="F290" s="21" t="s">
        <v>1955</v>
      </c>
      <c r="G290" s="22">
        <v>45327</v>
      </c>
      <c r="H290" s="1" t="str">
        <f t="shared" si="10"/>
        <v>14906980</v>
      </c>
      <c r="I290" s="1" t="str">
        <f t="shared" si="11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2235</v>
      </c>
      <c r="D291" s="16" t="s">
        <v>11</v>
      </c>
      <c r="E291" s="16" t="s">
        <v>8</v>
      </c>
      <c r="F291" s="21" t="s">
        <v>1955</v>
      </c>
      <c r="G291" s="22">
        <v>45327</v>
      </c>
      <c r="H291" s="1" t="str">
        <f t="shared" si="10"/>
        <v>14906980</v>
      </c>
      <c r="I291" s="1" t="str">
        <f t="shared" si="11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2236</v>
      </c>
      <c r="D292" s="16" t="s">
        <v>11</v>
      </c>
      <c r="E292" s="16" t="s">
        <v>1251</v>
      </c>
      <c r="F292" s="21" t="s">
        <v>1955</v>
      </c>
      <c r="G292" s="22">
        <v>45327</v>
      </c>
      <c r="H292" s="1" t="str">
        <f t="shared" si="10"/>
        <v>45242914</v>
      </c>
      <c r="I292" s="1" t="str">
        <f t="shared" si="11"/>
        <v>MR006401/2024</v>
      </c>
    </row>
    <row r="293" spans="1:9" x14ac:dyDescent="0.3">
      <c r="A293" s="16" t="s">
        <v>2237</v>
      </c>
      <c r="B293" s="2">
        <v>5876012001170</v>
      </c>
      <c r="C293" s="16" t="s">
        <v>2238</v>
      </c>
      <c r="D293" s="16" t="s">
        <v>11</v>
      </c>
      <c r="E293" s="16" t="s">
        <v>8</v>
      </c>
      <c r="F293" s="21" t="s">
        <v>1955</v>
      </c>
      <c r="G293" s="22">
        <v>45327</v>
      </c>
      <c r="H293" s="1" t="str">
        <f t="shared" si="10"/>
        <v>27376540</v>
      </c>
      <c r="I293" s="1" t="str">
        <f t="shared" si="11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2239</v>
      </c>
      <c r="D294" s="16" t="s">
        <v>11</v>
      </c>
      <c r="E294" s="16" t="s">
        <v>8</v>
      </c>
      <c r="F294" s="21" t="s">
        <v>1955</v>
      </c>
      <c r="G294" s="22">
        <v>45329</v>
      </c>
      <c r="H294" s="1" t="str">
        <f t="shared" si="10"/>
        <v>42739885</v>
      </c>
      <c r="I294" s="1" t="str">
        <f t="shared" si="11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2240</v>
      </c>
      <c r="D295" s="16" t="s">
        <v>11</v>
      </c>
      <c r="E295" s="16" t="s">
        <v>8</v>
      </c>
      <c r="F295" s="21" t="s">
        <v>1955</v>
      </c>
      <c r="G295" s="22">
        <v>45329</v>
      </c>
      <c r="H295" s="1" t="str">
        <f t="shared" si="10"/>
        <v>42739885</v>
      </c>
      <c r="I295" s="1" t="str">
        <f t="shared" si="11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2241</v>
      </c>
      <c r="D296" s="16" t="s">
        <v>11</v>
      </c>
      <c r="E296" s="16" t="s">
        <v>8</v>
      </c>
      <c r="F296" s="21" t="s">
        <v>1955</v>
      </c>
      <c r="G296" s="22">
        <v>45329</v>
      </c>
      <c r="H296" s="1" t="str">
        <f t="shared" si="10"/>
        <v>42739885</v>
      </c>
      <c r="I296" s="1" t="str">
        <f t="shared" si="11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2241</v>
      </c>
      <c r="D297" s="16" t="s">
        <v>11</v>
      </c>
      <c r="E297" s="16" t="s">
        <v>8</v>
      </c>
      <c r="F297" s="21" t="s">
        <v>1955</v>
      </c>
      <c r="G297" s="22">
        <v>45329</v>
      </c>
      <c r="H297" s="1" t="str">
        <f t="shared" si="10"/>
        <v>42739885</v>
      </c>
      <c r="I297" s="1" t="str">
        <f t="shared" si="11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2242</v>
      </c>
      <c r="D298" s="16" t="s">
        <v>11</v>
      </c>
      <c r="E298" s="16" t="s">
        <v>8</v>
      </c>
      <c r="F298" s="21" t="s">
        <v>1955</v>
      </c>
      <c r="G298" s="22">
        <v>45330</v>
      </c>
      <c r="H298" s="1" t="str">
        <f t="shared" si="10"/>
        <v>42739885</v>
      </c>
      <c r="I298" s="1" t="str">
        <f t="shared" si="11"/>
        <v>MR002777/2024</v>
      </c>
    </row>
    <row r="299" spans="1:9" x14ac:dyDescent="0.3">
      <c r="A299" s="16" t="s">
        <v>2243</v>
      </c>
      <c r="B299" s="2">
        <v>1490698005364</v>
      </c>
      <c r="C299" s="16" t="s">
        <v>2244</v>
      </c>
      <c r="D299" s="16" t="s">
        <v>11</v>
      </c>
      <c r="E299" s="16" t="s">
        <v>8</v>
      </c>
      <c r="F299" s="21" t="s">
        <v>1955</v>
      </c>
      <c r="G299" s="22">
        <v>45331</v>
      </c>
      <c r="H299" s="1" t="str">
        <f t="shared" si="10"/>
        <v>42739885</v>
      </c>
      <c r="I299" s="1" t="str">
        <f t="shared" si="11"/>
        <v>MR002777/2024</v>
      </c>
    </row>
    <row r="300" spans="1:9" x14ac:dyDescent="0.3">
      <c r="A300" s="16" t="s">
        <v>2243</v>
      </c>
      <c r="B300" s="2">
        <v>1490698006174</v>
      </c>
      <c r="C300" s="16" t="s">
        <v>2244</v>
      </c>
      <c r="D300" s="16" t="s">
        <v>11</v>
      </c>
      <c r="E300" s="16" t="s">
        <v>8</v>
      </c>
      <c r="F300" s="21" t="s">
        <v>1955</v>
      </c>
      <c r="G300" s="22">
        <v>45331</v>
      </c>
      <c r="H300" s="1" t="str">
        <f t="shared" si="10"/>
        <v>42739885</v>
      </c>
      <c r="I300" s="1" t="str">
        <f t="shared" si="11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2245</v>
      </c>
      <c r="D301" s="16" t="s">
        <v>11</v>
      </c>
      <c r="E301" s="16" t="s">
        <v>8</v>
      </c>
      <c r="F301" s="21" t="s">
        <v>1955</v>
      </c>
      <c r="G301" s="22">
        <v>45336</v>
      </c>
      <c r="H301" s="1" t="str">
        <f t="shared" si="10"/>
        <v>36616512</v>
      </c>
      <c r="I301" s="1" t="str">
        <f t="shared" si="11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2246</v>
      </c>
      <c r="D302" s="16" t="s">
        <v>11</v>
      </c>
      <c r="E302" s="16" t="s">
        <v>8</v>
      </c>
      <c r="F302" s="21" t="s">
        <v>1955</v>
      </c>
      <c r="G302" s="22">
        <v>45336</v>
      </c>
      <c r="H302" s="1" t="str">
        <f t="shared" si="10"/>
        <v>72963190</v>
      </c>
      <c r="I302" s="1" t="str">
        <f t="shared" si="11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10"/>
        <v>72963190</v>
      </c>
      <c r="I303" s="1" t="str">
        <f t="shared" si="11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10"/>
        <v>72963190</v>
      </c>
      <c r="I304" s="1" t="str">
        <f t="shared" si="11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2247</v>
      </c>
      <c r="D305" s="16" t="s">
        <v>11</v>
      </c>
      <c r="E305" s="16" t="s">
        <v>8</v>
      </c>
      <c r="F305" s="21" t="s">
        <v>1955</v>
      </c>
      <c r="G305" s="22">
        <v>45337</v>
      </c>
      <c r="H305" s="1" t="str">
        <f t="shared" si="10"/>
        <v>12184950</v>
      </c>
      <c r="I305" s="1" t="str">
        <f t="shared" si="11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2247</v>
      </c>
      <c r="D306" s="16" t="s">
        <v>11</v>
      </c>
      <c r="E306" s="16" t="s">
        <v>8</v>
      </c>
      <c r="F306" s="21" t="s">
        <v>1955</v>
      </c>
      <c r="G306" s="22">
        <v>45337</v>
      </c>
      <c r="H306" s="1" t="str">
        <f t="shared" si="10"/>
        <v>33200056</v>
      </c>
      <c r="I306" s="1" t="str">
        <f t="shared" si="11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2247</v>
      </c>
      <c r="D307" s="16" t="s">
        <v>11</v>
      </c>
      <c r="E307" s="16" t="s">
        <v>8</v>
      </c>
      <c r="F307" s="21" t="s">
        <v>1955</v>
      </c>
      <c r="G307" s="22">
        <v>45337</v>
      </c>
      <c r="H307" s="1" t="str">
        <f t="shared" si="10"/>
        <v>33200056</v>
      </c>
      <c r="I307" s="1" t="str">
        <f t="shared" si="11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2247</v>
      </c>
      <c r="D308" s="16" t="s">
        <v>11</v>
      </c>
      <c r="E308" s="16" t="s">
        <v>8</v>
      </c>
      <c r="F308" s="21" t="s">
        <v>1955</v>
      </c>
      <c r="G308" s="22">
        <v>45337</v>
      </c>
      <c r="H308" s="1" t="str">
        <f t="shared" si="10"/>
        <v>33200056</v>
      </c>
      <c r="I308" s="1" t="str">
        <f t="shared" si="11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2247</v>
      </c>
      <c r="D309" s="16" t="s">
        <v>11</v>
      </c>
      <c r="E309" s="16" t="s">
        <v>8</v>
      </c>
      <c r="F309" s="21" t="s">
        <v>1955</v>
      </c>
      <c r="G309" s="22">
        <v>45337</v>
      </c>
      <c r="H309" s="1" t="str">
        <f t="shared" si="10"/>
        <v>33200056</v>
      </c>
      <c r="I309" s="1" t="str">
        <f t="shared" si="11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2248</v>
      </c>
      <c r="D310" s="16" t="s">
        <v>11</v>
      </c>
      <c r="E310" s="16" t="s">
        <v>8</v>
      </c>
      <c r="F310" s="21" t="s">
        <v>1955</v>
      </c>
      <c r="G310" s="22">
        <v>45341</v>
      </c>
      <c r="H310" s="1" t="str">
        <f t="shared" si="10"/>
        <v>33200056</v>
      </c>
      <c r="I310" s="1" t="str">
        <f t="shared" si="11"/>
        <v>MR006566/2024</v>
      </c>
    </row>
    <row r="311" spans="1:9" x14ac:dyDescent="0.3">
      <c r="A311" s="16" t="s">
        <v>934</v>
      </c>
      <c r="B311" s="2">
        <v>7296319003766</v>
      </c>
      <c r="C311" s="16" t="s">
        <v>2249</v>
      </c>
      <c r="D311" s="16" t="s">
        <v>11</v>
      </c>
      <c r="E311" s="16" t="s">
        <v>8</v>
      </c>
      <c r="F311" s="21" t="s">
        <v>1955</v>
      </c>
      <c r="G311" s="22">
        <v>45341</v>
      </c>
      <c r="H311" s="1" t="str">
        <f t="shared" si="10"/>
        <v>33200056</v>
      </c>
      <c r="I311" s="1" t="str">
        <f t="shared" si="11"/>
        <v>MR006566/2024</v>
      </c>
    </row>
    <row r="312" spans="1:9" x14ac:dyDescent="0.3">
      <c r="A312" s="16" t="s">
        <v>934</v>
      </c>
      <c r="B312" s="2">
        <v>7296319000589</v>
      </c>
      <c r="C312" s="16" t="s">
        <v>2249</v>
      </c>
      <c r="D312" s="16" t="s">
        <v>11</v>
      </c>
      <c r="E312" s="16" t="s">
        <v>8</v>
      </c>
      <c r="F312" s="21" t="s">
        <v>1955</v>
      </c>
      <c r="G312" s="22">
        <v>45341</v>
      </c>
      <c r="H312" s="1" t="str">
        <f t="shared" si="10"/>
        <v>33200056</v>
      </c>
      <c r="I312" s="1" t="str">
        <f t="shared" si="11"/>
        <v>MR006566/2024</v>
      </c>
    </row>
    <row r="313" spans="1:9" x14ac:dyDescent="0.3">
      <c r="A313" s="16" t="s">
        <v>934</v>
      </c>
      <c r="B313" s="2">
        <v>7296319003685</v>
      </c>
      <c r="C313" s="16" t="s">
        <v>2249</v>
      </c>
      <c r="D313" s="16" t="s">
        <v>11</v>
      </c>
      <c r="E313" s="16" t="s">
        <v>8</v>
      </c>
      <c r="F313" s="21" t="s">
        <v>1955</v>
      </c>
      <c r="G313" s="22">
        <v>45341</v>
      </c>
      <c r="H313" s="1" t="str">
        <f t="shared" si="10"/>
        <v>33200056</v>
      </c>
      <c r="I313" s="1" t="str">
        <f t="shared" si="11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2250</v>
      </c>
      <c r="D314" s="16" t="s">
        <v>11</v>
      </c>
      <c r="E314" s="16" t="s">
        <v>8</v>
      </c>
      <c r="F314" s="21" t="s">
        <v>1955</v>
      </c>
      <c r="G314" s="22">
        <v>45342</v>
      </c>
      <c r="H314" s="1" t="str">
        <f t="shared" si="10"/>
        <v>33200056</v>
      </c>
      <c r="I314" s="1" t="str">
        <f t="shared" si="11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10"/>
        <v>33200056</v>
      </c>
      <c r="I315" s="1" t="str">
        <f t="shared" si="11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10"/>
        <v>28501382</v>
      </c>
      <c r="I316" s="1" t="str">
        <f t="shared" si="11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10"/>
        <v>97748958</v>
      </c>
      <c r="I317" s="1" t="str">
        <f t="shared" si="11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ref="H318:H381" si="12">LEFT(B327,8)</f>
        <v>97748958</v>
      </c>
      <c r="I318" s="1" t="str">
        <f t="shared" ref="I318:I381" si="13">C327</f>
        <v>MR070782/2023</v>
      </c>
    </row>
    <row r="319" spans="1:9" x14ac:dyDescent="0.3">
      <c r="A319" s="16" t="s">
        <v>1288</v>
      </c>
      <c r="B319" s="2">
        <v>33200056017700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12"/>
        <v>97748958</v>
      </c>
      <c r="I319" s="1" t="str">
        <f t="shared" si="13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2251</v>
      </c>
      <c r="D320" s="16" t="s">
        <v>11</v>
      </c>
      <c r="E320" s="16" t="s">
        <v>8</v>
      </c>
      <c r="F320" s="21" t="s">
        <v>1955</v>
      </c>
      <c r="G320" s="22">
        <v>45348</v>
      </c>
      <c r="H320" s="1" t="str">
        <f t="shared" si="12"/>
        <v>41271824</v>
      </c>
      <c r="I320" s="1" t="str">
        <f t="shared" si="13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2251</v>
      </c>
      <c r="D321" s="16" t="s">
        <v>11</v>
      </c>
      <c r="E321" s="16" t="s">
        <v>8</v>
      </c>
      <c r="F321" s="21" t="s">
        <v>1955</v>
      </c>
      <c r="G321" s="22">
        <v>45348</v>
      </c>
      <c r="H321" s="1" t="str">
        <f t="shared" si="12"/>
        <v>11018748</v>
      </c>
      <c r="I321" s="1" t="str">
        <f t="shared" si="13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2251</v>
      </c>
      <c r="D322" s="16" t="s">
        <v>11</v>
      </c>
      <c r="E322" s="16" t="s">
        <v>8</v>
      </c>
      <c r="F322" s="21" t="s">
        <v>1955</v>
      </c>
      <c r="G322" s="22">
        <v>45348</v>
      </c>
      <c r="H322" s="1" t="str">
        <f t="shared" si="12"/>
        <v>11018748</v>
      </c>
      <c r="I322" s="1" t="str">
        <f t="shared" si="13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2251</v>
      </c>
      <c r="D323" s="16" t="s">
        <v>11</v>
      </c>
      <c r="E323" s="16" t="s">
        <v>8</v>
      </c>
      <c r="F323" s="21" t="s">
        <v>1955</v>
      </c>
      <c r="G323" s="22">
        <v>45348</v>
      </c>
      <c r="H323" s="1" t="str">
        <f t="shared" si="12"/>
        <v>11018748</v>
      </c>
      <c r="I323" s="1" t="str">
        <f t="shared" si="13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2251</v>
      </c>
      <c r="D324" s="16" t="s">
        <v>11</v>
      </c>
      <c r="E324" s="16" t="s">
        <v>8</v>
      </c>
      <c r="F324" s="21" t="s">
        <v>1955</v>
      </c>
      <c r="G324" s="22">
        <v>45348</v>
      </c>
      <c r="H324" s="1" t="str">
        <f t="shared" si="12"/>
        <v>11018748</v>
      </c>
      <c r="I324" s="1" t="str">
        <f t="shared" si="13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2252</v>
      </c>
      <c r="D325" s="16" t="s">
        <v>11</v>
      </c>
      <c r="E325" s="16" t="s">
        <v>18</v>
      </c>
      <c r="F325" s="21" t="s">
        <v>1955</v>
      </c>
      <c r="G325" s="22">
        <v>45385</v>
      </c>
      <c r="H325" s="1" t="str">
        <f t="shared" si="12"/>
        <v>11018748</v>
      </c>
      <c r="I325" s="1" t="str">
        <f t="shared" si="13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2253</v>
      </c>
      <c r="D326" s="16" t="s">
        <v>11</v>
      </c>
      <c r="E326" s="16" t="s">
        <v>8</v>
      </c>
      <c r="F326" s="21" t="s">
        <v>1955</v>
      </c>
      <c r="G326" s="22">
        <v>45385</v>
      </c>
      <c r="H326" s="1" t="str">
        <f t="shared" si="12"/>
        <v>11018748</v>
      </c>
      <c r="I326" s="1" t="str">
        <f t="shared" si="13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2253</v>
      </c>
      <c r="D327" s="16" t="s">
        <v>11</v>
      </c>
      <c r="E327" s="16" t="s">
        <v>8</v>
      </c>
      <c r="F327" s="21" t="s">
        <v>1955</v>
      </c>
      <c r="G327" s="22">
        <v>45385</v>
      </c>
      <c r="H327" s="1" t="str">
        <f t="shared" si="12"/>
        <v>11018748</v>
      </c>
      <c r="I327" s="1" t="str">
        <f t="shared" si="13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2253</v>
      </c>
      <c r="D328" s="16" t="s">
        <v>11</v>
      </c>
      <c r="E328" s="16" t="s">
        <v>8</v>
      </c>
      <c r="F328" s="21" t="s">
        <v>1955</v>
      </c>
      <c r="G328" s="22">
        <v>45385</v>
      </c>
      <c r="H328" s="1" t="str">
        <f t="shared" si="12"/>
        <v>20593518</v>
      </c>
      <c r="I328" s="1" t="str">
        <f t="shared" si="13"/>
        <v>MR014233/2024</v>
      </c>
    </row>
    <row r="329" spans="1:9" x14ac:dyDescent="0.3">
      <c r="A329" s="16" t="s">
        <v>2254</v>
      </c>
      <c r="B329" s="2">
        <v>41271824000183</v>
      </c>
      <c r="C329" s="16" t="s">
        <v>2255</v>
      </c>
      <c r="D329" s="16" t="s">
        <v>11</v>
      </c>
      <c r="E329" s="16" t="s">
        <v>8</v>
      </c>
      <c r="F329" s="21" t="s">
        <v>1955</v>
      </c>
      <c r="G329" s="22">
        <v>45386</v>
      </c>
      <c r="H329" s="1" t="str">
        <f t="shared" si="12"/>
        <v>20593518</v>
      </c>
      <c r="I329" s="1" t="str">
        <f t="shared" si="13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2"/>
        <v>31462076</v>
      </c>
      <c r="I330" s="1" t="str">
        <f t="shared" si="13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2"/>
        <v>35167531</v>
      </c>
      <c r="I331" s="1" t="str">
        <f t="shared" si="13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2256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2"/>
        <v>52203370</v>
      </c>
      <c r="I332" s="1" t="str">
        <f t="shared" si="13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2256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2"/>
        <v>31396077</v>
      </c>
      <c r="I333" s="1" t="str">
        <f t="shared" si="13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2256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2"/>
        <v>36920650</v>
      </c>
      <c r="I334" s="1" t="str">
        <f t="shared" si="13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2256</v>
      </c>
      <c r="D335" s="16" t="s">
        <v>11</v>
      </c>
      <c r="E335" s="16" t="s">
        <v>8</v>
      </c>
      <c r="F335" s="21" t="s">
        <v>1955</v>
      </c>
      <c r="G335" s="22">
        <v>45390</v>
      </c>
      <c r="H335" s="1" t="str">
        <f t="shared" si="12"/>
        <v>46708841</v>
      </c>
      <c r="I335" s="1" t="str">
        <f t="shared" si="13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2256</v>
      </c>
      <c r="D336" s="16" t="s">
        <v>11</v>
      </c>
      <c r="E336" s="16" t="s">
        <v>8</v>
      </c>
      <c r="F336" s="21" t="s">
        <v>1955</v>
      </c>
      <c r="G336" s="22">
        <v>45390</v>
      </c>
      <c r="H336" s="1" t="str">
        <f t="shared" si="12"/>
        <v>44663036</v>
      </c>
      <c r="I336" s="1" t="str">
        <f t="shared" si="13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2257</v>
      </c>
      <c r="D337" s="16" t="s">
        <v>11</v>
      </c>
      <c r="E337" s="16" t="s">
        <v>8</v>
      </c>
      <c r="F337" s="21" t="s">
        <v>1955</v>
      </c>
      <c r="G337" s="22">
        <v>45390</v>
      </c>
      <c r="H337" s="1" t="str">
        <f t="shared" si="12"/>
        <v>20956503</v>
      </c>
      <c r="I337" s="1" t="str">
        <f t="shared" si="13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2257</v>
      </c>
      <c r="D338" s="16" t="s">
        <v>11</v>
      </c>
      <c r="E338" s="16" t="s">
        <v>8</v>
      </c>
      <c r="F338" s="21" t="s">
        <v>1955</v>
      </c>
      <c r="G338" s="22">
        <v>45390</v>
      </c>
      <c r="H338" s="1" t="str">
        <f t="shared" si="12"/>
        <v>60513940</v>
      </c>
      <c r="I338" s="1" t="str">
        <f t="shared" si="13"/>
        <v>MR017348/2024</v>
      </c>
    </row>
    <row r="339" spans="1:9" x14ac:dyDescent="0.3">
      <c r="A339" s="16" t="s">
        <v>1543</v>
      </c>
      <c r="B339" s="2">
        <v>31462076000162</v>
      </c>
      <c r="C339" s="16" t="s">
        <v>2258</v>
      </c>
      <c r="D339" s="16" t="s">
        <v>11</v>
      </c>
      <c r="E339" s="16" t="s">
        <v>8</v>
      </c>
      <c r="F339" s="21" t="s">
        <v>1955</v>
      </c>
      <c r="G339" s="22">
        <v>45390</v>
      </c>
      <c r="H339" s="1" t="str">
        <f t="shared" si="12"/>
        <v>60513940</v>
      </c>
      <c r="I339" s="1" t="str">
        <f t="shared" si="13"/>
        <v>MR017348/2024</v>
      </c>
    </row>
    <row r="340" spans="1:9" x14ac:dyDescent="0.3">
      <c r="A340" s="16" t="s">
        <v>2259</v>
      </c>
      <c r="B340" s="2">
        <v>35167531000158</v>
      </c>
      <c r="C340" s="16" t="s">
        <v>2260</v>
      </c>
      <c r="D340" s="16" t="s">
        <v>11</v>
      </c>
      <c r="E340" s="16" t="s">
        <v>1251</v>
      </c>
      <c r="F340" s="21" t="s">
        <v>1955</v>
      </c>
      <c r="G340" s="22">
        <v>45390</v>
      </c>
      <c r="H340" s="1" t="str">
        <f t="shared" si="12"/>
        <v>60513940</v>
      </c>
      <c r="I340" s="1" t="str">
        <f t="shared" si="13"/>
        <v>MR017348/2024</v>
      </c>
    </row>
    <row r="341" spans="1:9" x14ac:dyDescent="0.3">
      <c r="A341" s="16" t="s">
        <v>2261</v>
      </c>
      <c r="B341" s="2">
        <v>52203370000120</v>
      </c>
      <c r="C341" s="16" t="s">
        <v>2262</v>
      </c>
      <c r="D341" s="16" t="s">
        <v>11</v>
      </c>
      <c r="E341" s="16" t="s">
        <v>8</v>
      </c>
      <c r="F341" s="21" t="s">
        <v>1955</v>
      </c>
      <c r="G341" s="22">
        <v>45392</v>
      </c>
      <c r="H341" s="1" t="str">
        <f t="shared" si="12"/>
        <v>60513940</v>
      </c>
      <c r="I341" s="1" t="str">
        <f t="shared" si="13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2263</v>
      </c>
      <c r="D342" s="16" t="s">
        <v>11</v>
      </c>
      <c r="E342" s="16" t="s">
        <v>8</v>
      </c>
      <c r="F342" s="21" t="s">
        <v>1955</v>
      </c>
      <c r="G342" s="22">
        <v>45392</v>
      </c>
      <c r="H342" s="1" t="str">
        <f t="shared" si="12"/>
        <v>51050830</v>
      </c>
      <c r="I342" s="1" t="str">
        <f t="shared" si="13"/>
        <v>MR018919/2024</v>
      </c>
    </row>
    <row r="343" spans="1:9" x14ac:dyDescent="0.3">
      <c r="A343" s="16" t="s">
        <v>2264</v>
      </c>
      <c r="B343" s="2">
        <v>3692065000133</v>
      </c>
      <c r="C343" s="16" t="s">
        <v>2265</v>
      </c>
      <c r="D343" s="16" t="s">
        <v>11</v>
      </c>
      <c r="E343" s="16" t="s">
        <v>18</v>
      </c>
      <c r="F343" s="21" t="s">
        <v>1955</v>
      </c>
      <c r="G343" s="22">
        <v>45392</v>
      </c>
      <c r="H343" s="1" t="str">
        <f t="shared" si="12"/>
        <v>13393158</v>
      </c>
      <c r="I343" s="1" t="str">
        <f t="shared" si="13"/>
        <v>MR015544/2024</v>
      </c>
    </row>
    <row r="344" spans="1:9" x14ac:dyDescent="0.3">
      <c r="A344" s="16" t="s">
        <v>2266</v>
      </c>
      <c r="B344" s="2">
        <v>46708841015423</v>
      </c>
      <c r="C344" s="16" t="s">
        <v>2267</v>
      </c>
      <c r="D344" s="16" t="s">
        <v>11</v>
      </c>
      <c r="E344" s="16" t="s">
        <v>8</v>
      </c>
      <c r="F344" s="21" t="s">
        <v>1955</v>
      </c>
      <c r="G344" s="22">
        <v>45398</v>
      </c>
      <c r="H344" s="1" t="str">
        <f t="shared" si="12"/>
        <v>13393158</v>
      </c>
      <c r="I344" s="1" t="str">
        <f t="shared" si="13"/>
        <v>MR015544/2024</v>
      </c>
    </row>
    <row r="345" spans="1:9" x14ac:dyDescent="0.3">
      <c r="A345" s="16" t="s">
        <v>2268</v>
      </c>
      <c r="B345" s="2">
        <v>44663036000120</v>
      </c>
      <c r="C345" s="16" t="s">
        <v>2269</v>
      </c>
      <c r="D345" s="16" t="s">
        <v>11</v>
      </c>
      <c r="E345" s="16" t="s">
        <v>18</v>
      </c>
      <c r="F345" s="21" t="s">
        <v>1955</v>
      </c>
      <c r="G345" s="22">
        <v>45400</v>
      </c>
      <c r="H345" s="1" t="str">
        <f t="shared" si="12"/>
        <v>91156471</v>
      </c>
      <c r="I345" s="1" t="str">
        <f t="shared" si="13"/>
        <v>MR005746/2024</v>
      </c>
    </row>
    <row r="346" spans="1:9" x14ac:dyDescent="0.3">
      <c r="A346" s="16" t="s">
        <v>2270</v>
      </c>
      <c r="B346" s="2">
        <v>20956503000142</v>
      </c>
      <c r="C346" s="16" t="s">
        <v>2271</v>
      </c>
      <c r="D346" s="16" t="s">
        <v>11</v>
      </c>
      <c r="E346" s="16" t="s">
        <v>18</v>
      </c>
      <c r="F346" s="21" t="s">
        <v>1955</v>
      </c>
      <c r="G346" s="22">
        <v>45400</v>
      </c>
      <c r="H346" s="1" t="str">
        <f t="shared" si="12"/>
        <v>96396040</v>
      </c>
      <c r="I346" s="1" t="str">
        <f t="shared" si="13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2272</v>
      </c>
      <c r="D347" s="16" t="s">
        <v>11</v>
      </c>
      <c r="E347" s="16" t="s">
        <v>8</v>
      </c>
      <c r="F347" s="21" t="s">
        <v>1955</v>
      </c>
      <c r="G347" s="22">
        <v>45401</v>
      </c>
      <c r="H347" s="1" t="str">
        <f t="shared" si="12"/>
        <v>33115274</v>
      </c>
      <c r="I347" s="1" t="str">
        <f t="shared" si="13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2272</v>
      </c>
      <c r="D348" s="16" t="s">
        <v>11</v>
      </c>
      <c r="E348" s="16" t="s">
        <v>8</v>
      </c>
      <c r="F348" s="21" t="s">
        <v>1955</v>
      </c>
      <c r="G348" s="22">
        <v>45401</v>
      </c>
      <c r="H348" s="1" t="str">
        <f t="shared" si="12"/>
        <v>33772744</v>
      </c>
      <c r="I348" s="1" t="str">
        <f t="shared" si="13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2272</v>
      </c>
      <c r="D349" s="16" t="s">
        <v>11</v>
      </c>
      <c r="E349" s="16" t="s">
        <v>8</v>
      </c>
      <c r="F349" s="21" t="s">
        <v>1955</v>
      </c>
      <c r="G349" s="22">
        <v>45401</v>
      </c>
      <c r="H349" s="1" t="str">
        <f t="shared" si="12"/>
        <v>94568748</v>
      </c>
      <c r="I349" s="1" t="str">
        <f t="shared" si="13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2272</v>
      </c>
      <c r="D350" s="16" t="s">
        <v>11</v>
      </c>
      <c r="E350" s="16" t="s">
        <v>8</v>
      </c>
      <c r="F350" s="21" t="s">
        <v>1955</v>
      </c>
      <c r="G350" s="22">
        <v>45401</v>
      </c>
      <c r="H350" s="1" t="str">
        <f t="shared" si="12"/>
        <v>16785221</v>
      </c>
      <c r="I350" s="1" t="str">
        <f t="shared" si="13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2273</v>
      </c>
      <c r="D351" s="16" t="s">
        <v>11</v>
      </c>
      <c r="E351" s="16" t="s">
        <v>8</v>
      </c>
      <c r="F351" s="21" t="s">
        <v>1955</v>
      </c>
      <c r="G351" s="22">
        <v>45405</v>
      </c>
      <c r="H351" s="1" t="str">
        <f t="shared" si="12"/>
        <v>50233143</v>
      </c>
      <c r="I351" s="1" t="str">
        <f t="shared" si="13"/>
        <v>MR009311/2024</v>
      </c>
    </row>
    <row r="352" spans="1:9" x14ac:dyDescent="0.3">
      <c r="A352" s="16" t="s">
        <v>2274</v>
      </c>
      <c r="B352" s="2">
        <v>13393158003136</v>
      </c>
      <c r="C352" s="16" t="s">
        <v>2275</v>
      </c>
      <c r="D352" s="16" t="s">
        <v>11</v>
      </c>
      <c r="E352" s="16" t="s">
        <v>8</v>
      </c>
      <c r="F352" s="21" t="s">
        <v>2276</v>
      </c>
      <c r="G352" s="22">
        <v>45405</v>
      </c>
      <c r="H352" s="1" t="str">
        <f t="shared" si="12"/>
        <v>13513325</v>
      </c>
      <c r="I352" s="1" t="str">
        <f t="shared" si="13"/>
        <v>MR012537/2024</v>
      </c>
    </row>
    <row r="353" spans="1:9" x14ac:dyDescent="0.3">
      <c r="A353" s="16" t="s">
        <v>2274</v>
      </c>
      <c r="B353" s="2">
        <v>13393158003055</v>
      </c>
      <c r="C353" s="16" t="s">
        <v>2275</v>
      </c>
      <c r="D353" s="16" t="s">
        <v>11</v>
      </c>
      <c r="E353" s="16" t="s">
        <v>8</v>
      </c>
      <c r="F353" s="21" t="s">
        <v>2276</v>
      </c>
      <c r="G353" s="22">
        <v>45405</v>
      </c>
      <c r="H353" s="1" t="str">
        <f t="shared" si="12"/>
        <v>13513325</v>
      </c>
      <c r="I353" s="1" t="str">
        <f t="shared" si="13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2277</v>
      </c>
      <c r="D354" s="16" t="s">
        <v>11</v>
      </c>
      <c r="E354" s="16" t="s">
        <v>18</v>
      </c>
      <c r="F354" s="21" t="s">
        <v>1955</v>
      </c>
      <c r="G354" s="22">
        <v>45406</v>
      </c>
      <c r="H354" s="1" t="str">
        <f t="shared" si="12"/>
        <v>87936688</v>
      </c>
      <c r="I354" s="1" t="str">
        <f t="shared" si="13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2278</v>
      </c>
      <c r="D355" s="16" t="s">
        <v>11</v>
      </c>
      <c r="E355" s="16" t="s">
        <v>8</v>
      </c>
      <c r="F355" s="21" t="s">
        <v>1955</v>
      </c>
      <c r="G355" s="22">
        <v>45406</v>
      </c>
      <c r="H355" s="1" t="str">
        <f t="shared" si="12"/>
        <v>74637120</v>
      </c>
      <c r="I355" s="1" t="str">
        <f t="shared" si="13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2279</v>
      </c>
      <c r="D356" s="16" t="s">
        <v>11</v>
      </c>
      <c r="E356" s="16" t="s">
        <v>8</v>
      </c>
      <c r="F356" s="21" t="s">
        <v>1955</v>
      </c>
      <c r="G356" s="22">
        <v>45406</v>
      </c>
      <c r="H356" s="1" t="str">
        <f t="shared" si="12"/>
        <v>96273190</v>
      </c>
      <c r="I356" s="1" t="str">
        <f t="shared" si="13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2280</v>
      </c>
      <c r="D357" s="16" t="s">
        <v>11</v>
      </c>
      <c r="E357" s="16" t="s">
        <v>8</v>
      </c>
      <c r="F357" s="21" t="s">
        <v>1955</v>
      </c>
      <c r="G357" s="22">
        <v>45406</v>
      </c>
      <c r="H357" s="1" t="str">
        <f t="shared" si="12"/>
        <v>94168790</v>
      </c>
      <c r="I357" s="1" t="str">
        <f t="shared" si="13"/>
        <v>MR011620/2024</v>
      </c>
    </row>
    <row r="358" spans="1:9" x14ac:dyDescent="0.3">
      <c r="A358" s="16" t="s">
        <v>25</v>
      </c>
      <c r="B358" s="2">
        <v>94568748000139</v>
      </c>
      <c r="C358" s="16" t="s">
        <v>2281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2"/>
        <v>18100563</v>
      </c>
      <c r="I358" s="1" t="str">
        <f t="shared" si="13"/>
        <v>MR011635/2024</v>
      </c>
    </row>
    <row r="359" spans="1:9" x14ac:dyDescent="0.3">
      <c r="A359" s="16" t="s">
        <v>2282</v>
      </c>
      <c r="B359" s="2">
        <v>16785221000152</v>
      </c>
      <c r="C359" s="16" t="s">
        <v>2283</v>
      </c>
      <c r="D359" s="16" t="s">
        <v>11</v>
      </c>
      <c r="E359" s="16" t="s">
        <v>8</v>
      </c>
      <c r="F359" s="21" t="s">
        <v>1955</v>
      </c>
      <c r="G359" s="22">
        <v>45408</v>
      </c>
      <c r="H359" s="1" t="str">
        <f t="shared" si="12"/>
        <v>48422903</v>
      </c>
      <c r="I359" s="1" t="str">
        <f t="shared" si="13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2284</v>
      </c>
      <c r="D360" s="16" t="s">
        <v>11</v>
      </c>
      <c r="E360" s="16" t="s">
        <v>18</v>
      </c>
      <c r="F360" s="21" t="s">
        <v>1955</v>
      </c>
      <c r="G360" s="22">
        <v>45408</v>
      </c>
      <c r="H360" s="1" t="str">
        <f t="shared" si="12"/>
        <v>72791550</v>
      </c>
      <c r="I360" s="1" t="str">
        <f t="shared" si="13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2285</v>
      </c>
      <c r="D361" s="16" t="s">
        <v>7</v>
      </c>
      <c r="E361" s="16" t="s">
        <v>8</v>
      </c>
      <c r="F361" s="21" t="s">
        <v>1955</v>
      </c>
      <c r="G361" s="22">
        <v>45408</v>
      </c>
      <c r="H361" s="1" t="str">
        <f t="shared" si="12"/>
        <v>88692314</v>
      </c>
      <c r="I361" s="1" t="str">
        <f t="shared" si="13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2285</v>
      </c>
      <c r="D362" s="16" t="s">
        <v>7</v>
      </c>
      <c r="E362" s="16" t="s">
        <v>8</v>
      </c>
      <c r="F362" s="21" t="s">
        <v>1955</v>
      </c>
      <c r="G362" s="22">
        <v>45408</v>
      </c>
      <c r="H362" s="1" t="str">
        <f t="shared" si="12"/>
        <v>35473287</v>
      </c>
      <c r="I362" s="1" t="str">
        <f t="shared" si="13"/>
        <v>MR013980/2024</v>
      </c>
    </row>
    <row r="363" spans="1:9" x14ac:dyDescent="0.3">
      <c r="A363" s="16" t="s">
        <v>2286</v>
      </c>
      <c r="B363" s="2">
        <v>87936688000102</v>
      </c>
      <c r="C363" s="16" t="s">
        <v>2287</v>
      </c>
      <c r="D363" s="16" t="s">
        <v>11</v>
      </c>
      <c r="E363" s="16" t="s">
        <v>18</v>
      </c>
      <c r="F363" s="21" t="s">
        <v>1955</v>
      </c>
      <c r="G363" s="22">
        <v>45408</v>
      </c>
      <c r="H363" s="1" t="str">
        <f t="shared" si="12"/>
        <v>35473287</v>
      </c>
      <c r="I363" s="1" t="str">
        <f t="shared" si="13"/>
        <v>MR013980/2024</v>
      </c>
    </row>
    <row r="364" spans="1:9" x14ac:dyDescent="0.3">
      <c r="A364" s="16" t="s">
        <v>2288</v>
      </c>
      <c r="B364" s="2">
        <v>7463712000196</v>
      </c>
      <c r="C364" s="16" t="s">
        <v>2289</v>
      </c>
      <c r="D364" s="16" t="s">
        <v>11</v>
      </c>
      <c r="E364" s="16" t="s">
        <v>18</v>
      </c>
      <c r="F364" s="21" t="s">
        <v>1955</v>
      </c>
      <c r="G364" s="22">
        <v>45408</v>
      </c>
      <c r="H364" s="1" t="str">
        <f t="shared" si="12"/>
        <v>94678224</v>
      </c>
      <c r="I364" s="1" t="str">
        <f t="shared" si="13"/>
        <v>MR011512/2024</v>
      </c>
    </row>
    <row r="365" spans="1:9" x14ac:dyDescent="0.3">
      <c r="A365" s="16" t="s">
        <v>498</v>
      </c>
      <c r="B365" s="2">
        <v>9627319000116</v>
      </c>
      <c r="C365" s="16" t="s">
        <v>2290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2"/>
        <v>77593990</v>
      </c>
      <c r="I365" s="1" t="str">
        <f t="shared" si="13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2291</v>
      </c>
      <c r="D366" s="16" t="s">
        <v>11</v>
      </c>
      <c r="E366" s="16" t="s">
        <v>18</v>
      </c>
      <c r="F366" s="21" t="s">
        <v>1955</v>
      </c>
      <c r="G366" s="22">
        <v>45411</v>
      </c>
      <c r="H366" s="1" t="str">
        <f t="shared" si="12"/>
        <v>12543000</v>
      </c>
      <c r="I366" s="1" t="str">
        <f t="shared" si="13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2292</v>
      </c>
      <c r="D367" s="16" t="s">
        <v>11</v>
      </c>
      <c r="E367" s="16" t="s">
        <v>18</v>
      </c>
      <c r="F367" s="21" t="s">
        <v>1955</v>
      </c>
      <c r="G367" s="22">
        <v>45411</v>
      </c>
      <c r="H367" s="1" t="str">
        <f t="shared" si="12"/>
        <v>14131526</v>
      </c>
      <c r="I367" s="1" t="str">
        <f t="shared" si="13"/>
        <v>MR072899/2023</v>
      </c>
    </row>
    <row r="368" spans="1:9" x14ac:dyDescent="0.3">
      <c r="A368" s="16" t="s">
        <v>2293</v>
      </c>
      <c r="B368" s="2">
        <v>48422903000510</v>
      </c>
      <c r="C368" s="16" t="s">
        <v>2294</v>
      </c>
      <c r="D368" s="16" t="s">
        <v>11</v>
      </c>
      <c r="E368" s="16" t="s">
        <v>8</v>
      </c>
      <c r="F368" s="21" t="s">
        <v>1955</v>
      </c>
      <c r="G368" s="22">
        <v>45411</v>
      </c>
      <c r="H368" s="1" t="str">
        <f t="shared" si="12"/>
        <v>96482100</v>
      </c>
      <c r="I368" s="1" t="str">
        <f t="shared" si="13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2295</v>
      </c>
      <c r="D369" s="16" t="s">
        <v>11</v>
      </c>
      <c r="E369" s="16" t="s">
        <v>18</v>
      </c>
      <c r="F369" s="21" t="s">
        <v>1955</v>
      </c>
      <c r="G369" s="22">
        <v>45411</v>
      </c>
      <c r="H369" s="1" t="str">
        <f t="shared" si="12"/>
        <v>39676354</v>
      </c>
      <c r="I369" s="1" t="str">
        <f t="shared" si="13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2296</v>
      </c>
      <c r="D370" s="16" t="s">
        <v>11</v>
      </c>
      <c r="E370" s="16" t="s">
        <v>18</v>
      </c>
      <c r="F370" s="21" t="s">
        <v>1955</v>
      </c>
      <c r="G370" s="22">
        <v>45411</v>
      </c>
      <c r="H370" s="1" t="str">
        <f t="shared" si="12"/>
        <v>89268395</v>
      </c>
      <c r="I370" s="1" t="str">
        <f t="shared" si="13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2297</v>
      </c>
      <c r="D371" s="16" t="s">
        <v>11</v>
      </c>
      <c r="E371" s="16" t="s">
        <v>8</v>
      </c>
      <c r="F371" s="21" t="s">
        <v>1955</v>
      </c>
      <c r="G371" s="22">
        <v>45411</v>
      </c>
      <c r="H371" s="1" t="str">
        <f t="shared" si="12"/>
        <v>25535075</v>
      </c>
      <c r="I371" s="1" t="str">
        <f t="shared" si="13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2297</v>
      </c>
      <c r="D372" s="16" t="s">
        <v>11</v>
      </c>
      <c r="E372" s="16" t="s">
        <v>8</v>
      </c>
      <c r="F372" s="21" t="s">
        <v>1955</v>
      </c>
      <c r="G372" s="22">
        <v>45411</v>
      </c>
      <c r="H372" s="1" t="str">
        <f t="shared" si="12"/>
        <v>55970690</v>
      </c>
      <c r="I372" s="1" t="str">
        <f t="shared" si="13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2298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2"/>
        <v>12787340</v>
      </c>
      <c r="I373" s="1" t="str">
        <f t="shared" si="13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2299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2"/>
        <v>92665611</v>
      </c>
      <c r="I374" s="1" t="str">
        <f t="shared" si="13"/>
        <v>MR025030/2024</v>
      </c>
    </row>
    <row r="375" spans="1:9" x14ac:dyDescent="0.3">
      <c r="A375" s="16" t="s">
        <v>1900</v>
      </c>
      <c r="B375" s="2">
        <v>1254300000160</v>
      </c>
      <c r="C375" s="16" t="s">
        <v>2300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2"/>
        <v>89848543</v>
      </c>
      <c r="I375" s="1" t="str">
        <f t="shared" si="13"/>
        <v>MR009718/2024</v>
      </c>
    </row>
    <row r="376" spans="1:9" x14ac:dyDescent="0.3">
      <c r="A376" s="16" t="s">
        <v>923</v>
      </c>
      <c r="B376" s="2">
        <v>14131526000115</v>
      </c>
      <c r="C376" s="16" t="s">
        <v>2301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2"/>
        <v>59186190</v>
      </c>
      <c r="I376" s="1" t="str">
        <f t="shared" si="13"/>
        <v>MR021705/2024</v>
      </c>
    </row>
    <row r="377" spans="1:9" x14ac:dyDescent="0.3">
      <c r="A377" s="16" t="s">
        <v>1883</v>
      </c>
      <c r="B377" s="2">
        <v>964821000148</v>
      </c>
      <c r="C377" s="16" t="s">
        <v>2302</v>
      </c>
      <c r="D377" s="16" t="s">
        <v>11</v>
      </c>
      <c r="E377" s="16" t="s">
        <v>18</v>
      </c>
      <c r="F377" s="21" t="s">
        <v>1955</v>
      </c>
      <c r="G377" s="22">
        <v>45412</v>
      </c>
      <c r="H377" s="1" t="str">
        <f t="shared" si="12"/>
        <v>59186190</v>
      </c>
      <c r="I377" s="1" t="str">
        <f t="shared" si="13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2303</v>
      </c>
      <c r="D378" s="16" t="s">
        <v>11</v>
      </c>
      <c r="E378" s="16" t="s">
        <v>18</v>
      </c>
      <c r="F378" s="21" t="s">
        <v>1955</v>
      </c>
      <c r="G378" s="22">
        <v>45412</v>
      </c>
      <c r="H378" s="1" t="str">
        <f t="shared" si="12"/>
        <v>59186190</v>
      </c>
      <c r="I378" s="1" t="str">
        <f t="shared" si="13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2304</v>
      </c>
      <c r="D379" s="16" t="s">
        <v>11</v>
      </c>
      <c r="E379" s="16" t="s">
        <v>18</v>
      </c>
      <c r="F379" s="21" t="s">
        <v>1955</v>
      </c>
      <c r="G379" s="22">
        <v>45412</v>
      </c>
      <c r="H379" s="1" t="str">
        <f t="shared" si="12"/>
        <v>59186190</v>
      </c>
      <c r="I379" s="1" t="str">
        <f t="shared" si="13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2305</v>
      </c>
      <c r="D380" s="16" t="s">
        <v>11</v>
      </c>
      <c r="E380" s="16" t="s">
        <v>18</v>
      </c>
      <c r="F380" s="21" t="s">
        <v>1955</v>
      </c>
      <c r="G380" s="22">
        <v>45412</v>
      </c>
      <c r="H380" s="1" t="str">
        <f t="shared" si="12"/>
        <v>59186190</v>
      </c>
      <c r="I380" s="1" t="str">
        <f t="shared" si="13"/>
        <v>MR021705/2024</v>
      </c>
    </row>
    <row r="381" spans="1:9" x14ac:dyDescent="0.3">
      <c r="A381" s="16" t="s">
        <v>1124</v>
      </c>
      <c r="B381" s="2">
        <v>5597069000168</v>
      </c>
      <c r="C381" s="16" t="s">
        <v>2306</v>
      </c>
      <c r="D381" s="16" t="s">
        <v>11</v>
      </c>
      <c r="E381" s="16" t="s">
        <v>18</v>
      </c>
      <c r="F381" s="21" t="s">
        <v>1955</v>
      </c>
      <c r="G381" s="22">
        <v>45412</v>
      </c>
      <c r="H381" s="1" t="str">
        <f t="shared" si="12"/>
        <v>59186190</v>
      </c>
      <c r="I381" s="1" t="str">
        <f t="shared" si="13"/>
        <v>MR021705/2024</v>
      </c>
    </row>
    <row r="382" spans="1:9" x14ac:dyDescent="0.3">
      <c r="A382" s="16" t="s">
        <v>2307</v>
      </c>
      <c r="B382" s="2">
        <v>12787340000193</v>
      </c>
      <c r="C382" s="16" t="s">
        <v>2308</v>
      </c>
      <c r="D382" s="16" t="s">
        <v>11</v>
      </c>
      <c r="E382" s="16" t="s">
        <v>18</v>
      </c>
      <c r="F382" s="21" t="s">
        <v>1955</v>
      </c>
      <c r="G382" s="22">
        <v>45414</v>
      </c>
      <c r="H382" s="1" t="str">
        <f t="shared" ref="H382:H445" si="14">LEFT(B391,8)</f>
        <v>59186190</v>
      </c>
      <c r="I382" s="1" t="str">
        <f t="shared" ref="I382:I445" si="15">C391</f>
        <v>MR021705/2024</v>
      </c>
    </row>
    <row r="383" spans="1:9" x14ac:dyDescent="0.3">
      <c r="A383" s="16" t="s">
        <v>5</v>
      </c>
      <c r="B383" s="2">
        <v>92665611000177</v>
      </c>
      <c r="C383" s="16" t="s">
        <v>2309</v>
      </c>
      <c r="D383" s="16" t="s">
        <v>7</v>
      </c>
      <c r="E383" s="16" t="s">
        <v>1146</v>
      </c>
      <c r="F383" s="21" t="s">
        <v>2310</v>
      </c>
      <c r="G383" s="22">
        <v>45439</v>
      </c>
      <c r="H383" s="1" t="str">
        <f t="shared" si="14"/>
        <v>59186190</v>
      </c>
      <c r="I383" s="1" t="str">
        <f t="shared" si="15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2311</v>
      </c>
      <c r="D384" s="16" t="s">
        <v>11</v>
      </c>
      <c r="E384" s="16" t="s">
        <v>8</v>
      </c>
      <c r="F384" s="21" t="s">
        <v>1955</v>
      </c>
      <c r="G384" s="22">
        <v>45441</v>
      </c>
      <c r="H384" s="1" t="str">
        <f t="shared" si="14"/>
        <v>59186190</v>
      </c>
      <c r="I384" s="1" t="str">
        <f t="shared" si="15"/>
        <v>MR021705/2024</v>
      </c>
    </row>
    <row r="385" spans="1:9" x14ac:dyDescent="0.3">
      <c r="A385" s="16" t="s">
        <v>2312</v>
      </c>
      <c r="B385" s="2">
        <v>5918619002228</v>
      </c>
      <c r="C385" s="16" t="s">
        <v>2313</v>
      </c>
      <c r="D385" s="16" t="s">
        <v>11</v>
      </c>
      <c r="E385" s="16" t="s">
        <v>8</v>
      </c>
      <c r="F385" s="21" t="s">
        <v>2314</v>
      </c>
      <c r="G385" s="22">
        <v>45447</v>
      </c>
      <c r="H385" s="1" t="str">
        <f t="shared" si="14"/>
        <v>59186190</v>
      </c>
      <c r="I385" s="1" t="str">
        <f t="shared" si="15"/>
        <v>MR021705/2024</v>
      </c>
    </row>
    <row r="386" spans="1:9" x14ac:dyDescent="0.3">
      <c r="A386" s="16" t="s">
        <v>2312</v>
      </c>
      <c r="B386" s="2">
        <v>5918619003623</v>
      </c>
      <c r="C386" s="16" t="s">
        <v>2313</v>
      </c>
      <c r="D386" s="16" t="s">
        <v>11</v>
      </c>
      <c r="E386" s="16" t="s">
        <v>8</v>
      </c>
      <c r="F386" s="21" t="s">
        <v>2314</v>
      </c>
      <c r="G386" s="22">
        <v>45447</v>
      </c>
      <c r="H386" s="1" t="str">
        <f t="shared" si="14"/>
        <v>59186190</v>
      </c>
      <c r="I386" s="1" t="str">
        <f t="shared" si="15"/>
        <v>MR021705/2024</v>
      </c>
    </row>
    <row r="387" spans="1:9" x14ac:dyDescent="0.3">
      <c r="A387" s="16" t="s">
        <v>2312</v>
      </c>
      <c r="B387" s="2">
        <v>5918619001680</v>
      </c>
      <c r="C387" s="16" t="s">
        <v>2313</v>
      </c>
      <c r="D387" s="16" t="s">
        <v>11</v>
      </c>
      <c r="E387" s="16" t="s">
        <v>8</v>
      </c>
      <c r="F387" s="21" t="s">
        <v>2314</v>
      </c>
      <c r="G387" s="22">
        <v>45447</v>
      </c>
      <c r="H387" s="1" t="str">
        <f t="shared" si="14"/>
        <v>59186190</v>
      </c>
      <c r="I387" s="1" t="str">
        <f t="shared" si="15"/>
        <v>MR021705/2024</v>
      </c>
    </row>
    <row r="388" spans="1:9" x14ac:dyDescent="0.3">
      <c r="A388" s="16" t="s">
        <v>2312</v>
      </c>
      <c r="B388" s="2">
        <v>5918619002490</v>
      </c>
      <c r="C388" s="16" t="s">
        <v>2313</v>
      </c>
      <c r="D388" s="16" t="s">
        <v>11</v>
      </c>
      <c r="E388" s="16" t="s">
        <v>8</v>
      </c>
      <c r="F388" s="21" t="s">
        <v>2314</v>
      </c>
      <c r="G388" s="22">
        <v>45447</v>
      </c>
      <c r="H388" s="1" t="str">
        <f t="shared" si="14"/>
        <v>59186190</v>
      </c>
      <c r="I388" s="1" t="str">
        <f t="shared" si="15"/>
        <v>MR021705/2024</v>
      </c>
    </row>
    <row r="389" spans="1:9" x14ac:dyDescent="0.3">
      <c r="A389" s="16" t="s">
        <v>2312</v>
      </c>
      <c r="B389" s="2">
        <v>5918619002813</v>
      </c>
      <c r="C389" s="16" t="s">
        <v>2313</v>
      </c>
      <c r="D389" s="16" t="s">
        <v>11</v>
      </c>
      <c r="E389" s="16" t="s">
        <v>8</v>
      </c>
      <c r="F389" s="21" t="s">
        <v>2314</v>
      </c>
      <c r="G389" s="22">
        <v>45447</v>
      </c>
      <c r="H389" s="1" t="str">
        <f t="shared" si="14"/>
        <v>59186190</v>
      </c>
      <c r="I389" s="1" t="str">
        <f t="shared" si="15"/>
        <v>MR021705/2024</v>
      </c>
    </row>
    <row r="390" spans="1:9" x14ac:dyDescent="0.3">
      <c r="A390" s="16" t="s">
        <v>2312</v>
      </c>
      <c r="B390" s="2">
        <v>5918619005596</v>
      </c>
      <c r="C390" s="16" t="s">
        <v>2313</v>
      </c>
      <c r="D390" s="16" t="s">
        <v>11</v>
      </c>
      <c r="E390" s="16" t="s">
        <v>8</v>
      </c>
      <c r="F390" s="21" t="s">
        <v>2314</v>
      </c>
      <c r="G390" s="22">
        <v>45447</v>
      </c>
      <c r="H390" s="1" t="str">
        <f t="shared" si="14"/>
        <v>59186190</v>
      </c>
      <c r="I390" s="1" t="str">
        <f t="shared" si="15"/>
        <v>MR021705/2024</v>
      </c>
    </row>
    <row r="391" spans="1:9" x14ac:dyDescent="0.3">
      <c r="A391" s="16" t="s">
        <v>2312</v>
      </c>
      <c r="B391" s="2">
        <v>5918619000284</v>
      </c>
      <c r="C391" s="16" t="s">
        <v>2313</v>
      </c>
      <c r="D391" s="16" t="s">
        <v>11</v>
      </c>
      <c r="E391" s="16" t="s">
        <v>8</v>
      </c>
      <c r="F391" s="21" t="s">
        <v>2314</v>
      </c>
      <c r="G391" s="22">
        <v>45447</v>
      </c>
      <c r="H391" s="1" t="str">
        <f t="shared" si="14"/>
        <v>59186190</v>
      </c>
      <c r="I391" s="1" t="str">
        <f t="shared" si="15"/>
        <v>MR021705/2024</v>
      </c>
    </row>
    <row r="392" spans="1:9" x14ac:dyDescent="0.3">
      <c r="A392" s="16" t="s">
        <v>2312</v>
      </c>
      <c r="B392" s="2">
        <v>5918619005910</v>
      </c>
      <c r="C392" s="16" t="s">
        <v>2313</v>
      </c>
      <c r="D392" s="16" t="s">
        <v>11</v>
      </c>
      <c r="E392" s="16" t="s">
        <v>8</v>
      </c>
      <c r="F392" s="21" t="s">
        <v>2314</v>
      </c>
      <c r="G392" s="22">
        <v>45447</v>
      </c>
      <c r="H392" s="1" t="str">
        <f t="shared" si="14"/>
        <v>88297544</v>
      </c>
      <c r="I392" s="1" t="str">
        <f t="shared" si="15"/>
        <v>MR025038/2024</v>
      </c>
    </row>
    <row r="393" spans="1:9" x14ac:dyDescent="0.3">
      <c r="A393" s="16" t="s">
        <v>2312</v>
      </c>
      <c r="B393" s="2">
        <v>5918619007459</v>
      </c>
      <c r="C393" s="16" t="s">
        <v>2313</v>
      </c>
      <c r="D393" s="16" t="s">
        <v>11</v>
      </c>
      <c r="E393" s="16" t="s">
        <v>8</v>
      </c>
      <c r="F393" s="21" t="s">
        <v>2314</v>
      </c>
      <c r="G393" s="22">
        <v>45447</v>
      </c>
      <c r="H393" s="1" t="str">
        <f t="shared" si="14"/>
        <v>10791483</v>
      </c>
      <c r="I393" s="1" t="str">
        <f t="shared" si="15"/>
        <v>MR020373/2024</v>
      </c>
    </row>
    <row r="394" spans="1:9" x14ac:dyDescent="0.3">
      <c r="A394" s="16" t="s">
        <v>2312</v>
      </c>
      <c r="B394" s="2">
        <v>5918619003461</v>
      </c>
      <c r="C394" s="16" t="s">
        <v>2313</v>
      </c>
      <c r="D394" s="16" t="s">
        <v>11</v>
      </c>
      <c r="E394" s="16" t="s">
        <v>8</v>
      </c>
      <c r="F394" s="21" t="s">
        <v>2314</v>
      </c>
      <c r="G394" s="22">
        <v>45447</v>
      </c>
      <c r="H394" s="1" t="str">
        <f t="shared" si="14"/>
        <v>22866702</v>
      </c>
      <c r="I394" s="1" t="str">
        <f t="shared" si="15"/>
        <v>MR017522/2024</v>
      </c>
    </row>
    <row r="395" spans="1:9" x14ac:dyDescent="0.3">
      <c r="A395" s="16" t="s">
        <v>2312</v>
      </c>
      <c r="B395" s="2">
        <v>5918619005839</v>
      </c>
      <c r="C395" s="16" t="s">
        <v>2313</v>
      </c>
      <c r="D395" s="16" t="s">
        <v>11</v>
      </c>
      <c r="E395" s="16" t="s">
        <v>8</v>
      </c>
      <c r="F395" s="21" t="s">
        <v>2314</v>
      </c>
      <c r="G395" s="22">
        <v>45447</v>
      </c>
      <c r="H395" s="1" t="str">
        <f t="shared" si="14"/>
        <v>52172316</v>
      </c>
      <c r="I395" s="1" t="str">
        <f t="shared" si="15"/>
        <v>MR021407/2024</v>
      </c>
    </row>
    <row r="396" spans="1:9" x14ac:dyDescent="0.3">
      <c r="A396" s="16" t="s">
        <v>2312</v>
      </c>
      <c r="B396" s="2">
        <v>5918619006720</v>
      </c>
      <c r="C396" s="16" t="s">
        <v>2313</v>
      </c>
      <c r="D396" s="16" t="s">
        <v>11</v>
      </c>
      <c r="E396" s="16" t="s">
        <v>8</v>
      </c>
      <c r="F396" s="21" t="s">
        <v>2314</v>
      </c>
      <c r="G396" s="22">
        <v>45447</v>
      </c>
      <c r="H396" s="1" t="str">
        <f t="shared" si="14"/>
        <v>22546309</v>
      </c>
      <c r="I396" s="1" t="str">
        <f t="shared" si="15"/>
        <v>MR017524/2024</v>
      </c>
    </row>
    <row r="397" spans="1:9" x14ac:dyDescent="0.3">
      <c r="A397" s="16" t="s">
        <v>2312</v>
      </c>
      <c r="B397" s="2">
        <v>5918619006053</v>
      </c>
      <c r="C397" s="16" t="s">
        <v>2313</v>
      </c>
      <c r="D397" s="16" t="s">
        <v>11</v>
      </c>
      <c r="E397" s="16" t="s">
        <v>8</v>
      </c>
      <c r="F397" s="21" t="s">
        <v>2314</v>
      </c>
      <c r="G397" s="22">
        <v>45447</v>
      </c>
      <c r="H397" s="1" t="str">
        <f t="shared" si="14"/>
        <v>28822979</v>
      </c>
      <c r="I397" s="1" t="str">
        <f t="shared" si="15"/>
        <v>MR017533/2024</v>
      </c>
    </row>
    <row r="398" spans="1:9" x14ac:dyDescent="0.3">
      <c r="A398" s="16" t="s">
        <v>2312</v>
      </c>
      <c r="B398" s="2">
        <v>5918619002309</v>
      </c>
      <c r="C398" s="16" t="s">
        <v>2313</v>
      </c>
      <c r="D398" s="16" t="s">
        <v>11</v>
      </c>
      <c r="E398" s="16" t="s">
        <v>8</v>
      </c>
      <c r="F398" s="21" t="s">
        <v>2314</v>
      </c>
      <c r="G398" s="22">
        <v>45447</v>
      </c>
      <c r="H398" s="1" t="str">
        <f t="shared" si="14"/>
        <v>28822979</v>
      </c>
      <c r="I398" s="1" t="str">
        <f t="shared" si="15"/>
        <v>MR017533/2024</v>
      </c>
    </row>
    <row r="399" spans="1:9" x14ac:dyDescent="0.3">
      <c r="A399" s="16" t="s">
        <v>2312</v>
      </c>
      <c r="B399" s="2">
        <v>5918619006991</v>
      </c>
      <c r="C399" s="16" t="s">
        <v>2313</v>
      </c>
      <c r="D399" s="16" t="s">
        <v>11</v>
      </c>
      <c r="E399" s="16" t="s">
        <v>8</v>
      </c>
      <c r="F399" s="21" t="s">
        <v>2314</v>
      </c>
      <c r="G399" s="22">
        <v>45447</v>
      </c>
      <c r="H399" s="1" t="str">
        <f t="shared" si="14"/>
        <v>30050159</v>
      </c>
      <c r="I399" s="1" t="str">
        <f t="shared" si="15"/>
        <v>MR017531/2024</v>
      </c>
    </row>
    <row r="400" spans="1:9" x14ac:dyDescent="0.3">
      <c r="A400" s="16" t="s">
        <v>2312</v>
      </c>
      <c r="B400" s="2">
        <v>5918619005677</v>
      </c>
      <c r="C400" s="16" t="s">
        <v>2313</v>
      </c>
      <c r="D400" s="16" t="s">
        <v>11</v>
      </c>
      <c r="E400" s="16" t="s">
        <v>8</v>
      </c>
      <c r="F400" s="21" t="s">
        <v>2314</v>
      </c>
      <c r="G400" s="22">
        <v>45447</v>
      </c>
      <c r="H400" s="1" t="str">
        <f t="shared" si="14"/>
        <v>27854807</v>
      </c>
      <c r="I400" s="1" t="str">
        <f t="shared" si="15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2315</v>
      </c>
      <c r="D401" s="16" t="s">
        <v>11</v>
      </c>
      <c r="E401" s="16" t="s">
        <v>8</v>
      </c>
      <c r="F401" s="21" t="s">
        <v>1955</v>
      </c>
      <c r="G401" s="22">
        <v>45453</v>
      </c>
      <c r="H401" s="1" t="str">
        <f t="shared" si="14"/>
        <v>10987804</v>
      </c>
      <c r="I401" s="1" t="str">
        <f t="shared" si="15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2316</v>
      </c>
      <c r="D402" s="16" t="s">
        <v>11</v>
      </c>
      <c r="E402" s="16" t="s">
        <v>8</v>
      </c>
      <c r="F402" s="21" t="s">
        <v>1955</v>
      </c>
      <c r="G402" s="22">
        <v>45453</v>
      </c>
      <c r="H402" s="1" t="str">
        <f t="shared" si="14"/>
        <v>14875118</v>
      </c>
      <c r="I402" s="1" t="str">
        <f t="shared" si="15"/>
        <v>MR009753/2024</v>
      </c>
    </row>
    <row r="403" spans="1:9" x14ac:dyDescent="0.3">
      <c r="A403" s="16" t="s">
        <v>2317</v>
      </c>
      <c r="B403" s="2">
        <v>22866702000195</v>
      </c>
      <c r="C403" s="16" t="s">
        <v>2318</v>
      </c>
      <c r="D403" s="16" t="s">
        <v>11</v>
      </c>
      <c r="E403" s="16" t="s">
        <v>8</v>
      </c>
      <c r="F403" s="21" t="s">
        <v>1955</v>
      </c>
      <c r="G403" s="22">
        <v>45453</v>
      </c>
      <c r="H403" s="1" t="str">
        <f t="shared" si="14"/>
        <v>89735070</v>
      </c>
      <c r="I403" s="1" t="str">
        <f t="shared" si="15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2319</v>
      </c>
      <c r="D404" s="16" t="s">
        <v>11</v>
      </c>
      <c r="E404" s="16" t="s">
        <v>8</v>
      </c>
      <c r="F404" s="21" t="s">
        <v>1955</v>
      </c>
      <c r="G404" s="22">
        <v>45453</v>
      </c>
      <c r="H404" s="1" t="str">
        <f t="shared" si="14"/>
        <v>49732175</v>
      </c>
      <c r="I404" s="1" t="str">
        <f t="shared" si="15"/>
        <v>MR030315/2024</v>
      </c>
    </row>
    <row r="405" spans="1:9" x14ac:dyDescent="0.3">
      <c r="A405" s="16" t="s">
        <v>2320</v>
      </c>
      <c r="B405" s="2">
        <v>22546309000203</v>
      </c>
      <c r="C405" s="16" t="s">
        <v>2321</v>
      </c>
      <c r="D405" s="16" t="s">
        <v>11</v>
      </c>
      <c r="E405" s="16" t="s">
        <v>8</v>
      </c>
      <c r="F405" s="21" t="s">
        <v>1955</v>
      </c>
      <c r="G405" s="22">
        <v>45453</v>
      </c>
      <c r="H405" s="1" t="str">
        <f t="shared" si="14"/>
        <v>49732175</v>
      </c>
      <c r="I405" s="1" t="str">
        <f t="shared" si="15"/>
        <v>MR030315/2024</v>
      </c>
    </row>
    <row r="406" spans="1:9" x14ac:dyDescent="0.3">
      <c r="A406" s="16" t="s">
        <v>2322</v>
      </c>
      <c r="B406" s="2">
        <v>28822979000526</v>
      </c>
      <c r="C406" s="16" t="s">
        <v>2323</v>
      </c>
      <c r="D406" s="16" t="s">
        <v>11</v>
      </c>
      <c r="E406" s="16" t="s">
        <v>8</v>
      </c>
      <c r="F406" s="21" t="s">
        <v>1955</v>
      </c>
      <c r="G406" s="22">
        <v>45453</v>
      </c>
      <c r="H406" s="1" t="str">
        <f t="shared" si="14"/>
        <v>13393158</v>
      </c>
      <c r="I406" s="1" t="str">
        <f t="shared" si="15"/>
        <v>MR032065/2024</v>
      </c>
    </row>
    <row r="407" spans="1:9" x14ac:dyDescent="0.3">
      <c r="A407" s="16" t="s">
        <v>2322</v>
      </c>
      <c r="B407" s="2">
        <v>28822979000364</v>
      </c>
      <c r="C407" s="16" t="s">
        <v>2323</v>
      </c>
      <c r="D407" s="16" t="s">
        <v>11</v>
      </c>
      <c r="E407" s="16" t="s">
        <v>8</v>
      </c>
      <c r="F407" s="21" t="s">
        <v>1955</v>
      </c>
      <c r="G407" s="22">
        <v>45453</v>
      </c>
      <c r="H407" s="1" t="str">
        <f t="shared" si="14"/>
        <v>53153938</v>
      </c>
      <c r="I407" s="1" t="str">
        <f t="shared" si="15"/>
        <v>MR005510/2024</v>
      </c>
    </row>
    <row r="408" spans="1:9" x14ac:dyDescent="0.3">
      <c r="A408" s="16" t="s">
        <v>2324</v>
      </c>
      <c r="B408" s="2">
        <v>30050159000181</v>
      </c>
      <c r="C408" s="16" t="s">
        <v>2325</v>
      </c>
      <c r="D408" s="16" t="s">
        <v>11</v>
      </c>
      <c r="E408" s="16" t="s">
        <v>8</v>
      </c>
      <c r="F408" s="21" t="s">
        <v>1955</v>
      </c>
      <c r="G408" s="22">
        <v>45453</v>
      </c>
      <c r="H408" s="1" t="str">
        <f t="shared" si="14"/>
        <v>53153938</v>
      </c>
      <c r="I408" s="1" t="str">
        <f t="shared" si="15"/>
        <v>MR005510/2024</v>
      </c>
    </row>
    <row r="409" spans="1:9" x14ac:dyDescent="0.3">
      <c r="A409" s="16" t="s">
        <v>2326</v>
      </c>
      <c r="B409" s="2">
        <v>27854807000229</v>
      </c>
      <c r="C409" s="16" t="s">
        <v>2327</v>
      </c>
      <c r="D409" s="16" t="s">
        <v>11</v>
      </c>
      <c r="E409" s="16" t="s">
        <v>8</v>
      </c>
      <c r="F409" s="21" t="s">
        <v>1955</v>
      </c>
      <c r="G409" s="22">
        <v>45453</v>
      </c>
      <c r="H409" s="1" t="str">
        <f t="shared" si="14"/>
        <v>53153938</v>
      </c>
      <c r="I409" s="1" t="str">
        <f t="shared" si="15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2328</v>
      </c>
      <c r="D410" s="16" t="s">
        <v>11</v>
      </c>
      <c r="E410" s="16" t="s">
        <v>8</v>
      </c>
      <c r="F410" s="21" t="s">
        <v>1955</v>
      </c>
      <c r="G410" s="22">
        <v>45453</v>
      </c>
      <c r="H410" s="1" t="str">
        <f t="shared" si="14"/>
        <v>53153938</v>
      </c>
      <c r="I410" s="1" t="str">
        <f t="shared" si="15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2329</v>
      </c>
      <c r="D411" s="16" t="s">
        <v>11</v>
      </c>
      <c r="E411" s="16" t="s">
        <v>8</v>
      </c>
      <c r="F411" s="21" t="s">
        <v>1955</v>
      </c>
      <c r="G411" s="22">
        <v>45454</v>
      </c>
      <c r="H411" s="1" t="str">
        <f t="shared" si="14"/>
        <v>53153938</v>
      </c>
      <c r="I411" s="1" t="str">
        <f t="shared" si="15"/>
        <v>MR005510/2024</v>
      </c>
    </row>
    <row r="412" spans="1:9" x14ac:dyDescent="0.3">
      <c r="A412" s="16" t="s">
        <v>2330</v>
      </c>
      <c r="B412" s="2">
        <v>89735070000100</v>
      </c>
      <c r="C412" s="16" t="s">
        <v>2331</v>
      </c>
      <c r="D412" s="16" t="s">
        <v>11</v>
      </c>
      <c r="E412" s="16" t="s">
        <v>1146</v>
      </c>
      <c r="F412" s="21" t="s">
        <v>1955</v>
      </c>
      <c r="G412" s="22">
        <v>45460</v>
      </c>
      <c r="H412" s="1" t="str">
        <f t="shared" si="14"/>
        <v>53153938</v>
      </c>
      <c r="I412" s="1" t="str">
        <f t="shared" si="15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2332</v>
      </c>
      <c r="D413" s="16" t="s">
        <v>11</v>
      </c>
      <c r="E413" s="16" t="s">
        <v>8</v>
      </c>
      <c r="F413" s="21" t="s">
        <v>1955</v>
      </c>
      <c r="G413" s="22">
        <v>45460</v>
      </c>
      <c r="H413" s="1" t="str">
        <f t="shared" si="14"/>
        <v>53153938</v>
      </c>
      <c r="I413" s="1" t="str">
        <f t="shared" si="15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2332</v>
      </c>
      <c r="D414" s="16" t="s">
        <v>11</v>
      </c>
      <c r="E414" s="16" t="s">
        <v>8</v>
      </c>
      <c r="F414" s="21" t="s">
        <v>1955</v>
      </c>
      <c r="G414" s="22">
        <v>45460</v>
      </c>
      <c r="H414" s="1" t="str">
        <f t="shared" si="14"/>
        <v>53153938</v>
      </c>
      <c r="I414" s="1" t="str">
        <f t="shared" si="15"/>
        <v>MR005510/2024</v>
      </c>
    </row>
    <row r="415" spans="1:9" x14ac:dyDescent="0.3">
      <c r="A415" s="16" t="s">
        <v>2274</v>
      </c>
      <c r="B415" s="2">
        <v>13393158003489</v>
      </c>
      <c r="C415" s="16" t="s">
        <v>2333</v>
      </c>
      <c r="D415" s="16" t="s">
        <v>11</v>
      </c>
      <c r="E415" s="16" t="s">
        <v>8</v>
      </c>
      <c r="F415" s="21" t="s">
        <v>1955</v>
      </c>
      <c r="G415" s="22">
        <v>45463</v>
      </c>
      <c r="H415" s="1" t="str">
        <f t="shared" si="14"/>
        <v>53153938</v>
      </c>
      <c r="I415" s="1" t="str">
        <f t="shared" si="15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2334</v>
      </c>
      <c r="D416" s="16" t="s">
        <v>11</v>
      </c>
      <c r="E416" s="16" t="s">
        <v>8</v>
      </c>
      <c r="F416" s="21" t="s">
        <v>1955</v>
      </c>
      <c r="G416" s="22">
        <v>45463</v>
      </c>
      <c r="H416" s="1" t="str">
        <f t="shared" si="14"/>
        <v>53153938</v>
      </c>
      <c r="I416" s="1" t="str">
        <f t="shared" si="15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2334</v>
      </c>
      <c r="D417" s="16" t="s">
        <v>11</v>
      </c>
      <c r="E417" s="16" t="s">
        <v>8</v>
      </c>
      <c r="F417" s="21" t="s">
        <v>1955</v>
      </c>
      <c r="G417" s="22">
        <v>45463</v>
      </c>
      <c r="H417" s="1" t="str">
        <f t="shared" si="14"/>
        <v>29576141</v>
      </c>
      <c r="I417" s="1" t="str">
        <f t="shared" si="15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2334</v>
      </c>
      <c r="D418" s="16" t="s">
        <v>11</v>
      </c>
      <c r="E418" s="16" t="s">
        <v>8</v>
      </c>
      <c r="F418" s="21" t="s">
        <v>1955</v>
      </c>
      <c r="G418" s="22">
        <v>45463</v>
      </c>
      <c r="H418" s="1" t="str">
        <f t="shared" si="14"/>
        <v>14221650</v>
      </c>
      <c r="I418" s="1" t="str">
        <f t="shared" si="15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2334</v>
      </c>
      <c r="D419" s="16" t="s">
        <v>11</v>
      </c>
      <c r="E419" s="16" t="s">
        <v>8</v>
      </c>
      <c r="F419" s="21" t="s">
        <v>1955</v>
      </c>
      <c r="G419" s="22">
        <v>45463</v>
      </c>
      <c r="H419" s="1" t="str">
        <f t="shared" si="14"/>
        <v>54164376</v>
      </c>
      <c r="I419" s="1" t="str">
        <f t="shared" si="15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2334</v>
      </c>
      <c r="D420" s="16" t="s">
        <v>11</v>
      </c>
      <c r="E420" s="16" t="s">
        <v>8</v>
      </c>
      <c r="F420" s="21" t="s">
        <v>1955</v>
      </c>
      <c r="G420" s="22">
        <v>45463</v>
      </c>
      <c r="H420" s="1" t="str">
        <f t="shared" si="14"/>
        <v>29467610</v>
      </c>
      <c r="I420" s="1" t="str">
        <f t="shared" si="15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2334</v>
      </c>
      <c r="D421" s="16" t="s">
        <v>11</v>
      </c>
      <c r="E421" s="16" t="s">
        <v>8</v>
      </c>
      <c r="F421" s="21" t="s">
        <v>1955</v>
      </c>
      <c r="G421" s="22">
        <v>45463</v>
      </c>
      <c r="H421" s="1" t="str">
        <f t="shared" si="14"/>
        <v>54809845</v>
      </c>
      <c r="I421" s="1" t="str">
        <f t="shared" si="15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2334</v>
      </c>
      <c r="D422" s="16" t="s">
        <v>11</v>
      </c>
      <c r="E422" s="16" t="s">
        <v>8</v>
      </c>
      <c r="F422" s="21" t="s">
        <v>1955</v>
      </c>
      <c r="G422" s="22">
        <v>45463</v>
      </c>
      <c r="H422" s="1" t="str">
        <f t="shared" si="14"/>
        <v>30088971</v>
      </c>
      <c r="I422" s="1" t="str">
        <f t="shared" si="15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2334</v>
      </c>
      <c r="D423" s="16" t="s">
        <v>11</v>
      </c>
      <c r="E423" s="16" t="s">
        <v>8</v>
      </c>
      <c r="F423" s="21" t="s">
        <v>1955</v>
      </c>
      <c r="G423" s="22">
        <v>45463</v>
      </c>
      <c r="H423" s="1" t="str">
        <f t="shared" si="14"/>
        <v>20702154</v>
      </c>
      <c r="I423" s="1" t="str">
        <f t="shared" si="15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2334</v>
      </c>
      <c r="D424" s="16" t="s">
        <v>11</v>
      </c>
      <c r="E424" s="16" t="s">
        <v>8</v>
      </c>
      <c r="F424" s="21" t="s">
        <v>1955</v>
      </c>
      <c r="G424" s="22">
        <v>45463</v>
      </c>
      <c r="H424" s="1" t="str">
        <f t="shared" si="14"/>
        <v>20702154</v>
      </c>
      <c r="I424" s="1" t="str">
        <f t="shared" si="15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2334</v>
      </c>
      <c r="D425" s="16" t="s">
        <v>11</v>
      </c>
      <c r="E425" s="16" t="s">
        <v>8</v>
      </c>
      <c r="F425" s="21" t="s">
        <v>1955</v>
      </c>
      <c r="G425" s="22">
        <v>45463</v>
      </c>
      <c r="H425" s="1" t="str">
        <f t="shared" si="14"/>
        <v>20702154</v>
      </c>
      <c r="I425" s="1" t="str">
        <f t="shared" si="15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2335</v>
      </c>
      <c r="D426" s="16" t="s">
        <v>11</v>
      </c>
      <c r="E426" s="16" t="s">
        <v>8</v>
      </c>
      <c r="F426" s="21" t="s">
        <v>1955</v>
      </c>
      <c r="G426" s="22">
        <v>45469</v>
      </c>
      <c r="H426" s="1" t="str">
        <f t="shared" si="14"/>
        <v/>
      </c>
      <c r="I426" s="1">
        <f t="shared" si="15"/>
        <v>0</v>
      </c>
    </row>
    <row r="427" spans="1:9" x14ac:dyDescent="0.3">
      <c r="A427" s="16" t="s">
        <v>2336</v>
      </c>
      <c r="B427" s="2">
        <v>1422165000467</v>
      </c>
      <c r="C427" s="16" t="s">
        <v>2337</v>
      </c>
      <c r="D427" s="16" t="s">
        <v>11</v>
      </c>
      <c r="E427" s="16" t="s">
        <v>8</v>
      </c>
      <c r="F427" s="21" t="s">
        <v>1955</v>
      </c>
      <c r="G427" s="22">
        <v>45470</v>
      </c>
      <c r="H427" s="1" t="str">
        <f t="shared" si="14"/>
        <v/>
      </c>
      <c r="I427" s="1">
        <f t="shared" si="15"/>
        <v>0</v>
      </c>
    </row>
    <row r="428" spans="1:9" x14ac:dyDescent="0.3">
      <c r="A428" s="16" t="s">
        <v>2338</v>
      </c>
      <c r="B428" s="2">
        <v>54164376000160</v>
      </c>
      <c r="C428" s="16" t="s">
        <v>2339</v>
      </c>
      <c r="D428" s="16" t="s">
        <v>11</v>
      </c>
      <c r="E428" s="16" t="s">
        <v>8</v>
      </c>
      <c r="F428" s="21" t="s">
        <v>1955</v>
      </c>
      <c r="G428" s="22">
        <v>45470</v>
      </c>
      <c r="H428" s="1" t="str">
        <f t="shared" si="14"/>
        <v/>
      </c>
      <c r="I428" s="1">
        <f t="shared" si="15"/>
        <v>0</v>
      </c>
    </row>
    <row r="429" spans="1:9" x14ac:dyDescent="0.3">
      <c r="A429" s="16" t="s">
        <v>722</v>
      </c>
      <c r="B429" s="2">
        <v>2946761000409</v>
      </c>
      <c r="C429" s="16" t="s">
        <v>2340</v>
      </c>
      <c r="D429" s="16" t="s">
        <v>7</v>
      </c>
      <c r="E429" s="16" t="s">
        <v>18</v>
      </c>
      <c r="F429" s="21" t="s">
        <v>2341</v>
      </c>
      <c r="G429" s="22">
        <v>45475</v>
      </c>
      <c r="H429" s="1" t="str">
        <f t="shared" si="14"/>
        <v/>
      </c>
      <c r="I429" s="1">
        <f t="shared" si="15"/>
        <v>0</v>
      </c>
    </row>
    <row r="430" spans="1:9" x14ac:dyDescent="0.3">
      <c r="A430" s="16" t="s">
        <v>2342</v>
      </c>
      <c r="B430" s="2">
        <v>54809845000151</v>
      </c>
      <c r="C430" s="16" t="s">
        <v>2343</v>
      </c>
      <c r="D430" s="16" t="s">
        <v>11</v>
      </c>
      <c r="E430" s="16" t="s">
        <v>8</v>
      </c>
      <c r="F430" s="21" t="s">
        <v>1955</v>
      </c>
      <c r="G430" s="22">
        <v>45475</v>
      </c>
      <c r="H430" s="1" t="str">
        <f t="shared" si="14"/>
        <v/>
      </c>
      <c r="I430" s="1">
        <f t="shared" si="15"/>
        <v>0</v>
      </c>
    </row>
    <row r="431" spans="1:9" x14ac:dyDescent="0.3">
      <c r="A431" s="16" t="s">
        <v>1758</v>
      </c>
      <c r="B431" s="2">
        <v>30088971000104</v>
      </c>
      <c r="C431" s="16" t="s">
        <v>2344</v>
      </c>
      <c r="D431" s="16" t="s">
        <v>11</v>
      </c>
      <c r="E431" s="16" t="s">
        <v>18</v>
      </c>
      <c r="F431" s="21" t="s">
        <v>1955</v>
      </c>
      <c r="G431" s="22">
        <v>45483</v>
      </c>
      <c r="H431" s="1" t="str">
        <f t="shared" si="14"/>
        <v/>
      </c>
      <c r="I431" s="1">
        <f t="shared" si="15"/>
        <v>0</v>
      </c>
    </row>
    <row r="432" spans="1:9" x14ac:dyDescent="0.3">
      <c r="A432" s="16" t="s">
        <v>2345</v>
      </c>
      <c r="B432" s="2">
        <v>20702154004634</v>
      </c>
      <c r="C432" s="16" t="s">
        <v>2346</v>
      </c>
      <c r="D432" s="16" t="s">
        <v>11</v>
      </c>
      <c r="E432" s="16" t="s">
        <v>18</v>
      </c>
      <c r="F432" s="21" t="s">
        <v>1955</v>
      </c>
      <c r="G432" s="22">
        <v>45483</v>
      </c>
      <c r="H432" s="1" t="str">
        <f t="shared" si="14"/>
        <v/>
      </c>
      <c r="I432" s="1">
        <f t="shared" si="15"/>
        <v>0</v>
      </c>
    </row>
    <row r="433" spans="1:9" x14ac:dyDescent="0.3">
      <c r="A433" s="16" t="s">
        <v>2345</v>
      </c>
      <c r="B433" s="2">
        <v>20702154005525</v>
      </c>
      <c r="C433" s="16" t="s">
        <v>2346</v>
      </c>
      <c r="D433" s="16" t="s">
        <v>11</v>
      </c>
      <c r="E433" s="16" t="s">
        <v>18</v>
      </c>
      <c r="F433" s="21" t="s">
        <v>1955</v>
      </c>
      <c r="G433" s="22">
        <v>45483</v>
      </c>
      <c r="H433" s="1" t="str">
        <f t="shared" si="14"/>
        <v/>
      </c>
      <c r="I433" s="1">
        <f t="shared" si="15"/>
        <v>0</v>
      </c>
    </row>
    <row r="434" spans="1:9" x14ac:dyDescent="0.3">
      <c r="A434" s="16" t="s">
        <v>2345</v>
      </c>
      <c r="B434" s="2">
        <v>20702154006769</v>
      </c>
      <c r="C434" s="16" t="s">
        <v>2346</v>
      </c>
      <c r="D434" s="16" t="s">
        <v>11</v>
      </c>
      <c r="E434" s="16" t="s">
        <v>18</v>
      </c>
      <c r="F434" s="21" t="s">
        <v>1955</v>
      </c>
      <c r="G434" s="22">
        <v>45483</v>
      </c>
      <c r="H434" s="1" t="str">
        <f t="shared" si="14"/>
        <v/>
      </c>
      <c r="I434" s="1">
        <f t="shared" si="15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4"/>
        <v/>
      </c>
      <c r="I435" s="1">
        <f t="shared" si="15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4"/>
        <v/>
      </c>
      <c r="I436" s="1">
        <f t="shared" si="15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4"/>
        <v/>
      </c>
      <c r="I437" s="1">
        <f t="shared" si="15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4"/>
        <v/>
      </c>
      <c r="I438" s="1">
        <f t="shared" si="15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4"/>
        <v/>
      </c>
      <c r="I439" s="1">
        <f t="shared" si="15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4"/>
        <v/>
      </c>
      <c r="I440" s="1">
        <f t="shared" si="15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4"/>
        <v/>
      </c>
      <c r="I441" s="1">
        <f t="shared" si="15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4"/>
        <v/>
      </c>
      <c r="I442" s="1">
        <f t="shared" si="15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4"/>
        <v/>
      </c>
      <c r="I443" s="1">
        <f t="shared" si="15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4"/>
        <v/>
      </c>
      <c r="I444" s="1">
        <f t="shared" si="15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4"/>
        <v/>
      </c>
      <c r="I445" s="1">
        <f t="shared" si="15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ref="H446:H496" si="16">LEFT(B455,8)</f>
        <v/>
      </c>
      <c r="I446" s="1">
        <f t="shared" ref="I446:I496" si="17">C455</f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6"/>
        <v/>
      </c>
      <c r="I447" s="1">
        <f t="shared" si="17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6"/>
        <v/>
      </c>
      <c r="I448" s="1">
        <f t="shared" si="17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6"/>
        <v/>
      </c>
      <c r="I449" s="1">
        <f t="shared" si="17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si="16"/>
        <v/>
      </c>
      <c r="I450" s="1">
        <f t="shared" si="17"/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6"/>
        <v/>
      </c>
      <c r="I451" s="1">
        <f t="shared" si="17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6"/>
        <v/>
      </c>
      <c r="I452" s="1">
        <f t="shared" si="17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6"/>
        <v/>
      </c>
      <c r="I453" s="1">
        <f t="shared" si="17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6"/>
        <v/>
      </c>
      <c r="I454" s="1">
        <f t="shared" si="17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6"/>
        <v/>
      </c>
      <c r="I455" s="1">
        <f t="shared" si="17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6"/>
        <v/>
      </c>
      <c r="I456" s="1">
        <f t="shared" si="17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6"/>
        <v/>
      </c>
      <c r="I457" s="1">
        <f t="shared" si="17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6"/>
        <v/>
      </c>
      <c r="I458" s="1">
        <f t="shared" si="17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6"/>
        <v/>
      </c>
      <c r="I459" s="1">
        <f t="shared" si="17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6"/>
        <v/>
      </c>
      <c r="I460" s="1">
        <f t="shared" si="17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6"/>
        <v/>
      </c>
      <c r="I461" s="1">
        <f t="shared" si="17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6"/>
        <v/>
      </c>
      <c r="I462" s="1">
        <f t="shared" si="17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6"/>
        <v/>
      </c>
      <c r="I463" s="1">
        <f t="shared" si="17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6"/>
        <v/>
      </c>
      <c r="I464" s="1">
        <f t="shared" si="17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6"/>
        <v/>
      </c>
      <c r="I465" s="1">
        <f t="shared" si="17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6"/>
        <v/>
      </c>
      <c r="I466" s="1">
        <f t="shared" si="17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6"/>
        <v/>
      </c>
      <c r="I467" s="1">
        <f t="shared" si="17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6"/>
        <v/>
      </c>
      <c r="I468" s="1">
        <f t="shared" si="17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6"/>
        <v/>
      </c>
      <c r="I469" s="1">
        <f t="shared" si="17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6"/>
        <v/>
      </c>
      <c r="I470" s="1">
        <f t="shared" si="17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6"/>
        <v/>
      </c>
      <c r="I471" s="1">
        <f t="shared" si="17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6"/>
        <v/>
      </c>
      <c r="I472" s="1">
        <f t="shared" si="17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6"/>
        <v/>
      </c>
      <c r="I473" s="1">
        <f t="shared" si="17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6"/>
        <v/>
      </c>
      <c r="I474" s="1">
        <f t="shared" si="17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6"/>
        <v/>
      </c>
      <c r="I475" s="1">
        <f t="shared" si="17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6"/>
        <v/>
      </c>
      <c r="I476" s="1">
        <f t="shared" si="17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6"/>
        <v/>
      </c>
      <c r="I477" s="1">
        <f t="shared" si="17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6"/>
        <v/>
      </c>
      <c r="I478" s="1">
        <f t="shared" si="17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6"/>
        <v/>
      </c>
      <c r="I479" s="1">
        <f t="shared" si="17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6"/>
        <v/>
      </c>
      <c r="I480" s="1">
        <f t="shared" si="17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6"/>
        <v/>
      </c>
      <c r="I481" s="1">
        <f t="shared" si="17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6"/>
        <v/>
      </c>
      <c r="I482" s="1">
        <f t="shared" si="17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6"/>
        <v/>
      </c>
      <c r="I483" s="1">
        <f t="shared" si="17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6"/>
        <v/>
      </c>
      <c r="I484" s="1">
        <f t="shared" si="17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6"/>
        <v/>
      </c>
      <c r="I485" s="1">
        <f t="shared" si="17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6"/>
        <v/>
      </c>
      <c r="I486" s="1">
        <f t="shared" si="17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6"/>
        <v/>
      </c>
      <c r="I487" s="1">
        <f t="shared" si="17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6"/>
        <v/>
      </c>
      <c r="I488" s="1">
        <f t="shared" si="17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6"/>
        <v/>
      </c>
      <c r="I489" s="1">
        <f t="shared" si="17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6"/>
        <v/>
      </c>
      <c r="I490" s="1">
        <f t="shared" si="17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6"/>
        <v/>
      </c>
      <c r="I491" s="1">
        <f t="shared" si="17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6"/>
        <v/>
      </c>
      <c r="I492" s="1">
        <f t="shared" si="17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6"/>
        <v/>
      </c>
      <c r="I493" s="1">
        <f t="shared" si="17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6"/>
        <v/>
      </c>
      <c r="I494" s="1">
        <f t="shared" si="17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6"/>
        <v/>
      </c>
      <c r="I495" s="1">
        <f t="shared" si="17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6"/>
        <v/>
      </c>
      <c r="I496" s="1">
        <f t="shared" si="17"/>
        <v>0</v>
      </c>
    </row>
    <row r="497" spans="1:7" x14ac:dyDescent="0.3">
      <c r="A497" s="16"/>
      <c r="B497" s="2"/>
      <c r="C497" s="16"/>
      <c r="D497" s="16"/>
      <c r="E497" s="16"/>
      <c r="F497" s="21"/>
      <c r="G497" s="14"/>
    </row>
    <row r="498" spans="1:7" x14ac:dyDescent="0.3">
      <c r="A498" s="16"/>
      <c r="B498" s="2"/>
      <c r="C498" s="16"/>
      <c r="D498" s="16"/>
      <c r="E498" s="16"/>
      <c r="F498" s="21"/>
      <c r="G498" s="14"/>
    </row>
    <row r="499" spans="1:7" x14ac:dyDescent="0.3">
      <c r="A499" s="16"/>
      <c r="B499" s="2"/>
      <c r="C499" s="16"/>
      <c r="D499" s="16"/>
      <c r="E499" s="16"/>
      <c r="F499" s="21"/>
      <c r="G499" s="14"/>
    </row>
    <row r="500" spans="1:7" x14ac:dyDescent="0.3">
      <c r="A500" s="16"/>
      <c r="B500" s="2"/>
      <c r="C500" s="16"/>
      <c r="D500" s="16"/>
      <c r="E500" s="16"/>
      <c r="F500" s="21"/>
      <c r="G500" s="14"/>
    </row>
    <row r="501" spans="1:7" x14ac:dyDescent="0.3">
      <c r="A501" s="16"/>
      <c r="B501" s="2"/>
      <c r="C501" s="16"/>
      <c r="D501" s="16"/>
      <c r="E501" s="16"/>
      <c r="F501" s="21"/>
      <c r="G501" s="14"/>
    </row>
    <row r="502" spans="1:7" x14ac:dyDescent="0.3">
      <c r="A502" s="16"/>
      <c r="B502" s="2"/>
      <c r="C502" s="16"/>
      <c r="D502" s="16"/>
      <c r="E502" s="16"/>
      <c r="F502" s="21"/>
      <c r="G502" s="14"/>
    </row>
    <row r="503" spans="1:7" x14ac:dyDescent="0.3">
      <c r="A503" s="16"/>
      <c r="B503" s="2"/>
      <c r="C503" s="16"/>
      <c r="D503" s="16"/>
      <c r="E503" s="16"/>
      <c r="F503" s="21"/>
      <c r="G503" s="14"/>
    </row>
    <row r="504" spans="1:7" x14ac:dyDescent="0.3">
      <c r="A504" s="16"/>
      <c r="B504" s="2"/>
      <c r="C504" s="16"/>
      <c r="D504" s="16"/>
      <c r="E504" s="16"/>
      <c r="F504" s="21"/>
      <c r="G504" s="14"/>
    </row>
    <row r="505" spans="1:7" x14ac:dyDescent="0.3">
      <c r="A505" s="16"/>
      <c r="B505" s="2"/>
      <c r="C505" s="16"/>
      <c r="D505" s="16"/>
      <c r="E505" s="16"/>
      <c r="F505" s="21"/>
      <c r="G505" s="14"/>
    </row>
  </sheetData>
  <autoFilter ref="A1:G268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90000000}"/>
    <hyperlink ref="C155" r:id="rId145" xr:uid="{00000000-0004-0000-0500-000094000000}"/>
    <hyperlink ref="C156" r:id="rId146" xr:uid="{00000000-0004-0000-0500-000095000000}"/>
    <hyperlink ref="C157" r:id="rId147" xr:uid="{00000000-0004-0000-0500-000096000000}"/>
    <hyperlink ref="C158" r:id="rId148" xr:uid="{00000000-0004-0000-0500-000097000000}"/>
    <hyperlink ref="C159" r:id="rId149" xr:uid="{00000000-0004-0000-0500-000098000000}"/>
    <hyperlink ref="C160" r:id="rId150" xr:uid="{00000000-0004-0000-0500-000099000000}"/>
    <hyperlink ref="C161" r:id="rId151" xr:uid="{00000000-0004-0000-0500-00009A000000}"/>
    <hyperlink ref="C162" r:id="rId152" xr:uid="{00000000-0004-0000-0500-00009B000000}"/>
    <hyperlink ref="C163" r:id="rId153" xr:uid="{00000000-0004-0000-0500-00009C000000}"/>
    <hyperlink ref="C164" r:id="rId154" xr:uid="{00000000-0004-0000-0500-00009D000000}"/>
    <hyperlink ref="C165" r:id="rId155" xr:uid="{00000000-0004-0000-0500-00009E000000}"/>
    <hyperlink ref="C166" r:id="rId156" xr:uid="{00000000-0004-0000-0500-00009F000000}"/>
    <hyperlink ref="C167" r:id="rId157" xr:uid="{00000000-0004-0000-0500-0000A0000000}"/>
    <hyperlink ref="C168" r:id="rId158" xr:uid="{00000000-0004-0000-0500-0000A1000000}"/>
    <hyperlink ref="C169" r:id="rId159" xr:uid="{00000000-0004-0000-0500-0000A2000000}"/>
    <hyperlink ref="C170" r:id="rId160" xr:uid="{00000000-0004-0000-0500-0000A3000000}"/>
    <hyperlink ref="C171" r:id="rId161" xr:uid="{00000000-0004-0000-0500-0000A4000000}"/>
    <hyperlink ref="C172" r:id="rId162" xr:uid="{00000000-0004-0000-0500-0000A5000000}"/>
    <hyperlink ref="C173" r:id="rId163" xr:uid="{00000000-0004-0000-0500-0000A6000000}"/>
    <hyperlink ref="C174" r:id="rId164" xr:uid="{00000000-0004-0000-0500-0000A7000000}"/>
    <hyperlink ref="C175" r:id="rId165" xr:uid="{00000000-0004-0000-0500-0000A8000000}"/>
    <hyperlink ref="C176" r:id="rId166" xr:uid="{00000000-0004-0000-0500-0000A9000000}"/>
    <hyperlink ref="C177" r:id="rId167" xr:uid="{00000000-0004-0000-0500-0000AA000000}"/>
    <hyperlink ref="C178" r:id="rId168" xr:uid="{00000000-0004-0000-0500-0000AB000000}"/>
    <hyperlink ref="C179" r:id="rId169" xr:uid="{00000000-0004-0000-0500-0000AC000000}"/>
    <hyperlink ref="C180" r:id="rId170" xr:uid="{00000000-0004-0000-0500-0000AD000000}"/>
    <hyperlink ref="C181" r:id="rId171" xr:uid="{00000000-0004-0000-0500-0000AE000000}"/>
    <hyperlink ref="C182" r:id="rId172" xr:uid="{00000000-0004-0000-0500-0000AF000000}"/>
    <hyperlink ref="C183" r:id="rId173" xr:uid="{00000000-0004-0000-0500-0000B0000000}"/>
    <hyperlink ref="C184" r:id="rId174" xr:uid="{00000000-0004-0000-0500-0000B1000000}"/>
    <hyperlink ref="C185" r:id="rId175" xr:uid="{00000000-0004-0000-0500-0000B2000000}"/>
    <hyperlink ref="C186" r:id="rId176" xr:uid="{00000000-0004-0000-0500-0000B3000000}"/>
    <hyperlink ref="C187" r:id="rId177" xr:uid="{00000000-0004-0000-0500-0000B4000000}"/>
    <hyperlink ref="C188" r:id="rId178" xr:uid="{00000000-0004-0000-0500-0000B5000000}"/>
    <hyperlink ref="C189" r:id="rId179" xr:uid="{00000000-0004-0000-0500-0000B6000000}"/>
    <hyperlink ref="C190" r:id="rId180" xr:uid="{00000000-0004-0000-0500-0000B7000000}"/>
    <hyperlink ref="C191" r:id="rId181" xr:uid="{00000000-0004-0000-0500-0000B8000000}"/>
    <hyperlink ref="C192" r:id="rId182" xr:uid="{00000000-0004-0000-0500-0000B9000000}"/>
    <hyperlink ref="C193" r:id="rId183" xr:uid="{00000000-0004-0000-0500-0000BA000000}"/>
    <hyperlink ref="C194" r:id="rId184" xr:uid="{00000000-0004-0000-0500-0000BB000000}"/>
    <hyperlink ref="C195" r:id="rId185" xr:uid="{00000000-0004-0000-0500-0000BC000000}"/>
    <hyperlink ref="C196" r:id="rId186" xr:uid="{00000000-0004-0000-0500-0000BD000000}"/>
    <hyperlink ref="C197" r:id="rId187" xr:uid="{00000000-0004-0000-0500-0000BE000000}"/>
    <hyperlink ref="C198" r:id="rId188" xr:uid="{00000000-0004-0000-0500-0000BF000000}"/>
    <hyperlink ref="C199" r:id="rId189" xr:uid="{00000000-0004-0000-0500-0000C0000000}"/>
    <hyperlink ref="C200" r:id="rId190" xr:uid="{00000000-0004-0000-0500-0000C1000000}"/>
    <hyperlink ref="C201" r:id="rId191" xr:uid="{00000000-0004-0000-0500-0000C2000000}"/>
    <hyperlink ref="C202" r:id="rId192" xr:uid="{00000000-0004-0000-0500-0000C3000000}"/>
    <hyperlink ref="C203" r:id="rId193" xr:uid="{00000000-0004-0000-0500-0000C4000000}"/>
    <hyperlink ref="C204" r:id="rId194" xr:uid="{00000000-0004-0000-0500-0000C5000000}"/>
    <hyperlink ref="C205" r:id="rId195" xr:uid="{00000000-0004-0000-0500-0000C6000000}"/>
    <hyperlink ref="C206" r:id="rId196" xr:uid="{00000000-0004-0000-0500-0000C7000000}"/>
    <hyperlink ref="C207" r:id="rId197" xr:uid="{00000000-0004-0000-0500-0000C8000000}"/>
    <hyperlink ref="C208" r:id="rId198" xr:uid="{00000000-0004-0000-0500-0000C9000000}"/>
    <hyperlink ref="C209" r:id="rId199" xr:uid="{00000000-0004-0000-0500-0000CA000000}"/>
    <hyperlink ref="C210" r:id="rId200" xr:uid="{00000000-0004-0000-0500-0000CB000000}"/>
    <hyperlink ref="C211" r:id="rId201" xr:uid="{00000000-0004-0000-0500-0000CC000000}"/>
    <hyperlink ref="C212" r:id="rId202" xr:uid="{00000000-0004-0000-0500-0000CD000000}"/>
    <hyperlink ref="C213" r:id="rId203" xr:uid="{00000000-0004-0000-0500-0000CE000000}"/>
    <hyperlink ref="C214" r:id="rId204" xr:uid="{00000000-0004-0000-0500-0000CF000000}"/>
    <hyperlink ref="C215" r:id="rId205" xr:uid="{00000000-0004-0000-0500-0000D0000000}"/>
    <hyperlink ref="C216" r:id="rId206" xr:uid="{00000000-0004-0000-0500-0000D1000000}"/>
    <hyperlink ref="C217" r:id="rId207" xr:uid="{00000000-0004-0000-0500-0000D2000000}"/>
    <hyperlink ref="C218" r:id="rId208" xr:uid="{00000000-0004-0000-0500-0000D3000000}"/>
    <hyperlink ref="C219" r:id="rId209" xr:uid="{00000000-0004-0000-0500-0000D4000000}"/>
    <hyperlink ref="C220" r:id="rId210" xr:uid="{00000000-0004-0000-0500-0000D5000000}"/>
    <hyperlink ref="C221" r:id="rId211" xr:uid="{00000000-0004-0000-0500-0000D6000000}"/>
    <hyperlink ref="C222" r:id="rId212" xr:uid="{00000000-0004-0000-0500-0000D7000000}"/>
    <hyperlink ref="C223" r:id="rId213" xr:uid="{00000000-0004-0000-0500-0000D8000000}"/>
    <hyperlink ref="C224" r:id="rId214" xr:uid="{00000000-0004-0000-0500-0000D9000000}"/>
    <hyperlink ref="C225" r:id="rId215" xr:uid="{00000000-0004-0000-0500-0000DA000000}"/>
    <hyperlink ref="C226" r:id="rId216" xr:uid="{00000000-0004-0000-0500-0000DB000000}"/>
    <hyperlink ref="C227" r:id="rId217" xr:uid="{00000000-0004-0000-0500-0000DC000000}"/>
    <hyperlink ref="C228" r:id="rId218" xr:uid="{00000000-0004-0000-0500-0000DD000000}"/>
    <hyperlink ref="C229" r:id="rId219" xr:uid="{00000000-0004-0000-0500-0000DE000000}"/>
    <hyperlink ref="C230" r:id="rId220" xr:uid="{00000000-0004-0000-0500-0000DF000000}"/>
    <hyperlink ref="C231" r:id="rId221" xr:uid="{00000000-0004-0000-0500-0000E0000000}"/>
    <hyperlink ref="C232" r:id="rId222" xr:uid="{00000000-0004-0000-0500-0000E1000000}"/>
    <hyperlink ref="C233" r:id="rId223" xr:uid="{00000000-0004-0000-0500-0000E2000000}"/>
    <hyperlink ref="C234" r:id="rId224" xr:uid="{00000000-0004-0000-0500-0000E3000000}"/>
    <hyperlink ref="C235" r:id="rId225" xr:uid="{00000000-0004-0000-0500-0000E4000000}"/>
    <hyperlink ref="C236" r:id="rId226" xr:uid="{00000000-0004-0000-0500-0000E5000000}"/>
    <hyperlink ref="C237" r:id="rId227" xr:uid="{00000000-0004-0000-0500-0000E6000000}"/>
    <hyperlink ref="C238" r:id="rId228" xr:uid="{00000000-0004-0000-0500-0000E7000000}"/>
    <hyperlink ref="C239" r:id="rId229" xr:uid="{00000000-0004-0000-0500-0000E8000000}"/>
    <hyperlink ref="C240" r:id="rId230" xr:uid="{00000000-0004-0000-0500-0000E9000000}"/>
    <hyperlink ref="C241" r:id="rId231" xr:uid="{00000000-0004-0000-0500-0000EA000000}"/>
    <hyperlink ref="C242" r:id="rId232" xr:uid="{00000000-0004-0000-0500-0000EB000000}"/>
    <hyperlink ref="C243" r:id="rId233" xr:uid="{00000000-0004-0000-0500-0000EC000000}"/>
    <hyperlink ref="C244" r:id="rId234" xr:uid="{00000000-0004-0000-0500-0000ED000000}"/>
    <hyperlink ref="C245" r:id="rId235" xr:uid="{00000000-0004-0000-0500-0000EE000000}"/>
    <hyperlink ref="C246" r:id="rId236" xr:uid="{00000000-0004-0000-0500-0000EF000000}"/>
    <hyperlink ref="C247" r:id="rId237" xr:uid="{00000000-0004-0000-0500-0000F0000000}"/>
    <hyperlink ref="C248" r:id="rId238" xr:uid="{00000000-0004-0000-0500-0000F1000000}"/>
    <hyperlink ref="C249" r:id="rId239" xr:uid="{00000000-0004-0000-0500-0000F2000000}"/>
    <hyperlink ref="C250" r:id="rId240" xr:uid="{00000000-0004-0000-0500-0000F3000000}"/>
    <hyperlink ref="C251" r:id="rId241" xr:uid="{00000000-0004-0000-0500-0000F4000000}"/>
    <hyperlink ref="C252" r:id="rId242" xr:uid="{00000000-0004-0000-0500-0000F5000000}"/>
    <hyperlink ref="C253" r:id="rId243" xr:uid="{00000000-0004-0000-0500-0000F6000000}"/>
    <hyperlink ref="C254" r:id="rId244" xr:uid="{00000000-0004-0000-0500-0000F7000000}"/>
    <hyperlink ref="C255" r:id="rId245" xr:uid="{00000000-0004-0000-0500-0000F8000000}"/>
    <hyperlink ref="C256" r:id="rId246" xr:uid="{00000000-0004-0000-0500-0000F9000000}"/>
    <hyperlink ref="C257" r:id="rId247" xr:uid="{00000000-0004-0000-0500-0000FA000000}"/>
    <hyperlink ref="C258" r:id="rId248" xr:uid="{00000000-0004-0000-0500-0000FB000000}"/>
    <hyperlink ref="C259" r:id="rId249" xr:uid="{00000000-0004-0000-0500-0000FC000000}"/>
    <hyperlink ref="C260" r:id="rId250" xr:uid="{00000000-0004-0000-0500-0000FD000000}"/>
    <hyperlink ref="C261" r:id="rId251" xr:uid="{00000000-0004-0000-0500-0000FE000000}"/>
    <hyperlink ref="C262" r:id="rId252" xr:uid="{00000000-0004-0000-0500-0000FF000000}"/>
    <hyperlink ref="C263" r:id="rId253" xr:uid="{00000000-0004-0000-0500-000000010000}"/>
    <hyperlink ref="C264" r:id="rId254" xr:uid="{00000000-0004-0000-0500-000001010000}"/>
    <hyperlink ref="C265" r:id="rId255" xr:uid="{00000000-0004-0000-0500-000002010000}"/>
    <hyperlink ref="C266" r:id="rId256" xr:uid="{00000000-0004-0000-0500-000003010000}"/>
    <hyperlink ref="C267" r:id="rId257" xr:uid="{00000000-0004-0000-0500-000004010000}"/>
    <hyperlink ref="C268" r:id="rId258" xr:uid="{00000000-0004-0000-0500-000005010000}"/>
    <hyperlink ref="C269" r:id="rId259" xr:uid="{00000000-0004-0000-0500-000006010000}"/>
    <hyperlink ref="C270" r:id="rId260" xr:uid="{00000000-0004-0000-0500-000007010000}"/>
    <hyperlink ref="C271" r:id="rId261" xr:uid="{00000000-0004-0000-0500-000008010000}"/>
    <hyperlink ref="C272" r:id="rId262" xr:uid="{00000000-0004-0000-0500-000009010000}"/>
    <hyperlink ref="C273" r:id="rId263" xr:uid="{00000000-0004-0000-0500-00000A010000}"/>
    <hyperlink ref="C274" r:id="rId264" xr:uid="{00000000-0004-0000-0500-00000B010000}"/>
    <hyperlink ref="C275" r:id="rId265" xr:uid="{00000000-0004-0000-0500-00000C010000}"/>
    <hyperlink ref="C276" r:id="rId266" xr:uid="{00000000-0004-0000-0500-00000D010000}"/>
    <hyperlink ref="C277" r:id="rId267" xr:uid="{00000000-0004-0000-0500-00000E010000}"/>
    <hyperlink ref="C278" r:id="rId268" xr:uid="{00000000-0004-0000-0500-00000F010000}"/>
    <hyperlink ref="C279" r:id="rId269" xr:uid="{00000000-0004-0000-0500-000010010000}"/>
    <hyperlink ref="C280" r:id="rId270" xr:uid="{00000000-0004-0000-0500-000011010000}"/>
    <hyperlink ref="C281" r:id="rId271" xr:uid="{00000000-0004-0000-0500-000012010000}"/>
    <hyperlink ref="C282" r:id="rId272" xr:uid="{00000000-0004-0000-0500-000013010000}"/>
    <hyperlink ref="C283" r:id="rId273" xr:uid="{00000000-0004-0000-0500-000014010000}"/>
    <hyperlink ref="C284" r:id="rId274" xr:uid="{00000000-0004-0000-0500-000015010000}"/>
    <hyperlink ref="C285" r:id="rId275" xr:uid="{00000000-0004-0000-0500-000016010000}"/>
    <hyperlink ref="C286" r:id="rId276" xr:uid="{00000000-0004-0000-0500-000017010000}"/>
    <hyperlink ref="C287" r:id="rId277" xr:uid="{00000000-0004-0000-0500-000018010000}"/>
    <hyperlink ref="C288" r:id="rId278" xr:uid="{00000000-0004-0000-0500-000019010000}"/>
    <hyperlink ref="C289" r:id="rId279" xr:uid="{00000000-0004-0000-0500-00001A010000}"/>
    <hyperlink ref="C290" r:id="rId280" xr:uid="{00000000-0004-0000-0500-00001B010000}"/>
    <hyperlink ref="C291" r:id="rId281" xr:uid="{00000000-0004-0000-0500-00001C010000}"/>
    <hyperlink ref="C292" r:id="rId282" xr:uid="{00000000-0004-0000-0500-00001D010000}"/>
    <hyperlink ref="C293" r:id="rId283" xr:uid="{00000000-0004-0000-0500-00001E010000}"/>
    <hyperlink ref="C294" r:id="rId284" xr:uid="{00000000-0004-0000-0500-00001F010000}"/>
    <hyperlink ref="C295" r:id="rId285" xr:uid="{00000000-0004-0000-0500-000020010000}"/>
    <hyperlink ref="C296" r:id="rId286" xr:uid="{00000000-0004-0000-0500-000021010000}"/>
    <hyperlink ref="C297" r:id="rId287" xr:uid="{00000000-0004-0000-0500-000022010000}"/>
    <hyperlink ref="C298" r:id="rId288" xr:uid="{00000000-0004-0000-0500-000023010000}"/>
    <hyperlink ref="C299" r:id="rId289" xr:uid="{00000000-0004-0000-0500-000024010000}"/>
    <hyperlink ref="C300" r:id="rId290" xr:uid="{00000000-0004-0000-0500-000025010000}"/>
    <hyperlink ref="C301" r:id="rId291" xr:uid="{00000000-0004-0000-0500-000026010000}"/>
    <hyperlink ref="C302" r:id="rId292" xr:uid="{00000000-0004-0000-0500-000027010000}"/>
    <hyperlink ref="C303" r:id="rId293" xr:uid="{00000000-0004-0000-0500-000028010000}"/>
    <hyperlink ref="C304" r:id="rId294" xr:uid="{00000000-0004-0000-0500-000029010000}"/>
    <hyperlink ref="C305" r:id="rId295" xr:uid="{00000000-0004-0000-0500-00002A010000}"/>
    <hyperlink ref="C306" r:id="rId296" xr:uid="{00000000-0004-0000-0500-00002B010000}"/>
    <hyperlink ref="C307" r:id="rId297" xr:uid="{00000000-0004-0000-0500-00002C010000}"/>
    <hyperlink ref="C308" r:id="rId298" xr:uid="{00000000-0004-0000-0500-00002D010000}"/>
    <hyperlink ref="C309" r:id="rId299" xr:uid="{00000000-0004-0000-0500-00002E010000}"/>
    <hyperlink ref="C310" r:id="rId300" xr:uid="{00000000-0004-0000-0500-00002F010000}"/>
    <hyperlink ref="C311" r:id="rId301" xr:uid="{00000000-0004-0000-0500-000030010000}"/>
    <hyperlink ref="C312" r:id="rId302" xr:uid="{00000000-0004-0000-0500-000031010000}"/>
    <hyperlink ref="C313" r:id="rId303" xr:uid="{00000000-0004-0000-0500-000032010000}"/>
    <hyperlink ref="C314" r:id="rId304" xr:uid="{00000000-0004-0000-0500-000033010000}"/>
    <hyperlink ref="C315" r:id="rId305" xr:uid="{00000000-0004-0000-0500-000034010000}"/>
    <hyperlink ref="C316" r:id="rId306" xr:uid="{00000000-0004-0000-0500-000035010000}"/>
    <hyperlink ref="C317" r:id="rId307" xr:uid="{00000000-0004-0000-0500-000036010000}"/>
    <hyperlink ref="C318" r:id="rId308" xr:uid="{00000000-0004-0000-0500-000037010000}"/>
    <hyperlink ref="C319" r:id="rId309" xr:uid="{00000000-0004-0000-0500-000038010000}"/>
    <hyperlink ref="C320" r:id="rId310" xr:uid="{00000000-0004-0000-0500-000039010000}"/>
    <hyperlink ref="C321" r:id="rId311" xr:uid="{00000000-0004-0000-0500-00003A010000}"/>
    <hyperlink ref="C322" r:id="rId312" xr:uid="{00000000-0004-0000-0500-00003B010000}"/>
    <hyperlink ref="C323" r:id="rId313" xr:uid="{00000000-0004-0000-0500-00003C010000}"/>
    <hyperlink ref="C324" r:id="rId314" xr:uid="{00000000-0004-0000-0500-00003D010000}"/>
    <hyperlink ref="C325" r:id="rId315" xr:uid="{00000000-0004-0000-0500-00003E010000}"/>
    <hyperlink ref="C326" r:id="rId316" xr:uid="{00000000-0004-0000-0500-00003F010000}"/>
    <hyperlink ref="C327" r:id="rId317" xr:uid="{00000000-0004-0000-0500-000040010000}"/>
    <hyperlink ref="C328" r:id="rId318" xr:uid="{00000000-0004-0000-0500-000041010000}"/>
    <hyperlink ref="C329" r:id="rId319" xr:uid="{00000000-0004-0000-0500-000042010000}"/>
    <hyperlink ref="C330" r:id="rId320" xr:uid="{00000000-0004-0000-0500-000043010000}"/>
    <hyperlink ref="C331" r:id="rId321" xr:uid="{00000000-0004-0000-0500-000044010000}"/>
    <hyperlink ref="C332" r:id="rId322" xr:uid="{00000000-0004-0000-0500-000045010000}"/>
    <hyperlink ref="C333" r:id="rId323" xr:uid="{00000000-0004-0000-0500-000046010000}"/>
    <hyperlink ref="C334" r:id="rId324" xr:uid="{00000000-0004-0000-0500-000047010000}"/>
    <hyperlink ref="C335" r:id="rId325" xr:uid="{00000000-0004-0000-0500-000048010000}"/>
    <hyperlink ref="C336" r:id="rId326" xr:uid="{00000000-0004-0000-0500-000049010000}"/>
    <hyperlink ref="C337" r:id="rId327" xr:uid="{00000000-0004-0000-0500-00004A010000}"/>
    <hyperlink ref="C338" r:id="rId328" xr:uid="{00000000-0004-0000-0500-00004B010000}"/>
    <hyperlink ref="C339" r:id="rId329" xr:uid="{00000000-0004-0000-0500-00004C010000}"/>
    <hyperlink ref="C340" r:id="rId330" xr:uid="{00000000-0004-0000-0500-00004D010000}"/>
    <hyperlink ref="C341" r:id="rId331" xr:uid="{00000000-0004-0000-0500-00004E010000}"/>
    <hyperlink ref="C342" r:id="rId332" xr:uid="{00000000-0004-0000-0500-00004F010000}"/>
    <hyperlink ref="C343" r:id="rId333" xr:uid="{00000000-0004-0000-0500-000050010000}"/>
    <hyperlink ref="C344" r:id="rId334" xr:uid="{00000000-0004-0000-0500-000051010000}"/>
    <hyperlink ref="C345" r:id="rId335" xr:uid="{00000000-0004-0000-0500-000052010000}"/>
    <hyperlink ref="C346" r:id="rId336" xr:uid="{00000000-0004-0000-0500-000053010000}"/>
    <hyperlink ref="C347" r:id="rId337" xr:uid="{00000000-0004-0000-0500-000054010000}"/>
    <hyperlink ref="C348" r:id="rId338" xr:uid="{00000000-0004-0000-0500-000055010000}"/>
    <hyperlink ref="C349" r:id="rId339" xr:uid="{00000000-0004-0000-0500-000056010000}"/>
    <hyperlink ref="C350" r:id="rId340" xr:uid="{00000000-0004-0000-0500-000057010000}"/>
    <hyperlink ref="C351" r:id="rId341" xr:uid="{00000000-0004-0000-0500-000058010000}"/>
    <hyperlink ref="C352" r:id="rId342" xr:uid="{00000000-0004-0000-0500-000059010000}"/>
    <hyperlink ref="C353" r:id="rId343" xr:uid="{00000000-0004-0000-0500-00005A010000}"/>
    <hyperlink ref="C354" r:id="rId344" xr:uid="{00000000-0004-0000-0500-00005B010000}"/>
    <hyperlink ref="C355" r:id="rId345" xr:uid="{00000000-0004-0000-0500-00005C010000}"/>
    <hyperlink ref="C356" r:id="rId346" xr:uid="{00000000-0004-0000-0500-00005D010000}"/>
    <hyperlink ref="C357" r:id="rId347" xr:uid="{00000000-0004-0000-0500-00005E010000}"/>
    <hyperlink ref="C358" r:id="rId348" xr:uid="{00000000-0004-0000-0500-00005F010000}"/>
    <hyperlink ref="C359" r:id="rId349" xr:uid="{00000000-0004-0000-0500-000060010000}"/>
    <hyperlink ref="C360" r:id="rId350" xr:uid="{00000000-0004-0000-0500-000061010000}"/>
    <hyperlink ref="C361" r:id="rId351" xr:uid="{00000000-0004-0000-0500-000062010000}"/>
    <hyperlink ref="C362" r:id="rId352" xr:uid="{00000000-0004-0000-0500-000063010000}"/>
    <hyperlink ref="C363" r:id="rId353" xr:uid="{00000000-0004-0000-0500-000064010000}"/>
    <hyperlink ref="C364" r:id="rId354" xr:uid="{00000000-0004-0000-0500-000065010000}"/>
    <hyperlink ref="C365" r:id="rId355" xr:uid="{00000000-0004-0000-0500-000066010000}"/>
    <hyperlink ref="C366" r:id="rId356" xr:uid="{00000000-0004-0000-0500-000067010000}"/>
    <hyperlink ref="C367" r:id="rId357" xr:uid="{00000000-0004-0000-0500-000068010000}"/>
    <hyperlink ref="C368" r:id="rId358" xr:uid="{00000000-0004-0000-0500-000069010000}"/>
    <hyperlink ref="C369" r:id="rId359" xr:uid="{00000000-0004-0000-0500-00006A010000}"/>
    <hyperlink ref="C370" r:id="rId360" xr:uid="{00000000-0004-0000-0500-00006B010000}"/>
    <hyperlink ref="C371" r:id="rId361" xr:uid="{00000000-0004-0000-0500-00006C010000}"/>
    <hyperlink ref="C372" r:id="rId362" xr:uid="{00000000-0004-0000-0500-00006D010000}"/>
    <hyperlink ref="C373" r:id="rId363" xr:uid="{00000000-0004-0000-0500-00006E010000}"/>
    <hyperlink ref="C374" r:id="rId364" xr:uid="{00000000-0004-0000-0500-00006F010000}"/>
    <hyperlink ref="C375" r:id="rId365" xr:uid="{00000000-0004-0000-0500-000070010000}"/>
    <hyperlink ref="C376" r:id="rId366" xr:uid="{00000000-0004-0000-0500-000071010000}"/>
    <hyperlink ref="C377" r:id="rId367" xr:uid="{00000000-0004-0000-0500-000072010000}"/>
    <hyperlink ref="C378" r:id="rId368" xr:uid="{00000000-0004-0000-0500-000073010000}"/>
    <hyperlink ref="C379" r:id="rId369" xr:uid="{00000000-0004-0000-0500-000074010000}"/>
    <hyperlink ref="C380" r:id="rId370" xr:uid="{00000000-0004-0000-0500-000075010000}"/>
    <hyperlink ref="C381" r:id="rId371" xr:uid="{00000000-0004-0000-0500-000076010000}"/>
    <hyperlink ref="C382" r:id="rId372" xr:uid="{00000000-0004-0000-0500-000077010000}"/>
    <hyperlink ref="C383" r:id="rId373" xr:uid="{00000000-0004-0000-0500-000078010000}"/>
    <hyperlink ref="C384" r:id="rId374" xr:uid="{00000000-0004-0000-0500-000079010000}"/>
    <hyperlink ref="C385" r:id="rId375" xr:uid="{00000000-0004-0000-0500-00007A010000}"/>
    <hyperlink ref="C386" r:id="rId376" xr:uid="{00000000-0004-0000-0500-00007B010000}"/>
    <hyperlink ref="C387" r:id="rId377" xr:uid="{00000000-0004-0000-0500-00007C010000}"/>
    <hyperlink ref="C388" r:id="rId378" xr:uid="{00000000-0004-0000-0500-00007D010000}"/>
    <hyperlink ref="C389" r:id="rId379" xr:uid="{00000000-0004-0000-0500-00007E010000}"/>
    <hyperlink ref="C390" r:id="rId380" xr:uid="{00000000-0004-0000-0500-00007F010000}"/>
    <hyperlink ref="C391" r:id="rId381" xr:uid="{00000000-0004-0000-0500-000080010000}"/>
    <hyperlink ref="C392" r:id="rId382" xr:uid="{00000000-0004-0000-0500-000081010000}"/>
    <hyperlink ref="C393" r:id="rId383" xr:uid="{00000000-0004-0000-0500-000082010000}"/>
    <hyperlink ref="C394" r:id="rId384" xr:uid="{00000000-0004-0000-0500-000083010000}"/>
    <hyperlink ref="C395" r:id="rId385" xr:uid="{00000000-0004-0000-0500-000084010000}"/>
    <hyperlink ref="C396" r:id="rId386" xr:uid="{00000000-0004-0000-0500-000085010000}"/>
    <hyperlink ref="C397" r:id="rId387" xr:uid="{00000000-0004-0000-0500-000086010000}"/>
    <hyperlink ref="C398" r:id="rId388" xr:uid="{00000000-0004-0000-0500-000087010000}"/>
    <hyperlink ref="C399" r:id="rId389" xr:uid="{00000000-0004-0000-0500-000088010000}"/>
    <hyperlink ref="C400" r:id="rId390" xr:uid="{00000000-0004-0000-0500-000089010000}"/>
    <hyperlink ref="C401" r:id="rId391" xr:uid="{00000000-0004-0000-0500-00008A010000}"/>
    <hyperlink ref="C402" r:id="rId392" xr:uid="{00000000-0004-0000-0500-00008B010000}"/>
    <hyperlink ref="C403" r:id="rId393" xr:uid="{00000000-0004-0000-0500-00008C010000}"/>
    <hyperlink ref="C404" r:id="rId394" xr:uid="{00000000-0004-0000-0500-00008D010000}"/>
    <hyperlink ref="C405" r:id="rId395" xr:uid="{00000000-0004-0000-0500-00008E010000}"/>
    <hyperlink ref="C406" r:id="rId396" xr:uid="{00000000-0004-0000-0500-00008F010000}"/>
    <hyperlink ref="C407" r:id="rId397" xr:uid="{00000000-0004-0000-0500-000090010000}"/>
    <hyperlink ref="C408" r:id="rId398" xr:uid="{00000000-0004-0000-0500-000091010000}"/>
    <hyperlink ref="C409" r:id="rId399" xr:uid="{00000000-0004-0000-0500-000092010000}"/>
    <hyperlink ref="C410" r:id="rId400" xr:uid="{00000000-0004-0000-0500-000093010000}"/>
    <hyperlink ref="C411" r:id="rId401" xr:uid="{00000000-0004-0000-0500-000094010000}"/>
    <hyperlink ref="C412" r:id="rId402" xr:uid="{00000000-0004-0000-0500-000095010000}"/>
    <hyperlink ref="C413" r:id="rId403" xr:uid="{00000000-0004-0000-0500-000096010000}"/>
    <hyperlink ref="C414" r:id="rId404" xr:uid="{00000000-0004-0000-0500-000097010000}"/>
    <hyperlink ref="C415" r:id="rId405" xr:uid="{00000000-0004-0000-0500-000098010000}"/>
    <hyperlink ref="C416" r:id="rId406" xr:uid="{00000000-0004-0000-0500-000099010000}"/>
    <hyperlink ref="C417" r:id="rId407" xr:uid="{00000000-0004-0000-0500-00009A010000}"/>
    <hyperlink ref="C418" r:id="rId408" xr:uid="{00000000-0004-0000-0500-00009B010000}"/>
    <hyperlink ref="C419" r:id="rId409" xr:uid="{00000000-0004-0000-0500-00009C010000}"/>
    <hyperlink ref="C420" r:id="rId410" xr:uid="{00000000-0004-0000-0500-00009D010000}"/>
    <hyperlink ref="C421" r:id="rId411" xr:uid="{00000000-0004-0000-0500-00009E010000}"/>
    <hyperlink ref="C422" r:id="rId412" xr:uid="{00000000-0004-0000-0500-00009F010000}"/>
    <hyperlink ref="C423" r:id="rId413" xr:uid="{00000000-0004-0000-0500-0000A0010000}"/>
    <hyperlink ref="C424" r:id="rId414" xr:uid="{00000000-0004-0000-0500-0000A1010000}"/>
    <hyperlink ref="C425" r:id="rId415" xr:uid="{00000000-0004-0000-0500-0000A2010000}"/>
    <hyperlink ref="C426" r:id="rId416" xr:uid="{00000000-0004-0000-0500-0000A3010000}"/>
    <hyperlink ref="C427" r:id="rId417" xr:uid="{00000000-0004-0000-0500-0000A4010000}"/>
    <hyperlink ref="C428" r:id="rId418" xr:uid="{00000000-0004-0000-0500-0000A5010000}"/>
    <hyperlink ref="C429" r:id="rId419" xr:uid="{00000000-0004-0000-0500-0000A6010000}"/>
    <hyperlink ref="C430" r:id="rId420" xr:uid="{00000000-0004-0000-0500-0000A7010000}"/>
    <hyperlink ref="C431" r:id="rId421" xr:uid="{00000000-0004-0000-0500-0000A8010000}"/>
    <hyperlink ref="C432" r:id="rId422" xr:uid="{00000000-0004-0000-0500-0000A9010000}"/>
    <hyperlink ref="C433" r:id="rId423" xr:uid="{00000000-0004-0000-0500-0000AA010000}"/>
    <hyperlink ref="C434" r:id="rId424" xr:uid="{00000000-0004-0000-0500-0000AB010000}"/>
    <hyperlink ref="C146" r:id="rId425" xr:uid="{F19D3F0A-98B0-4B0D-A971-60A05BF427EB}"/>
    <hyperlink ref="C147" r:id="rId426" xr:uid="{90AB3F2F-86A6-41E5-84C3-0D65A92F7976}"/>
    <hyperlink ref="C148" r:id="rId427" xr:uid="{433EDE89-7574-4C38-A945-E38C8670C29E}"/>
    <hyperlink ref="C149" r:id="rId428" xr:uid="{46285C0C-B2A8-43CD-9547-073EBE1E7983}"/>
    <hyperlink ref="C150" r:id="rId429" xr:uid="{F2F05E66-5872-4FF5-BB01-22657F4F1053}"/>
    <hyperlink ref="C151" r:id="rId430" xr:uid="{0BC78D8D-A27C-4D62-8338-1BC74BEEFDC4}"/>
    <hyperlink ref="C152" r:id="rId431" xr:uid="{5926E015-0D05-480D-A772-6B97E9DE4401}"/>
    <hyperlink ref="C153" r:id="rId432" xr:uid="{191ED668-7DB3-409F-91C0-C192C1A50CB3}"/>
    <hyperlink ref="C154" r:id="rId433" xr:uid="{51F3EBCD-B18E-4600-8A8D-28D3B1CE9BAE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abSelected="1" topLeftCell="A133" workbookViewId="0">
      <selection activeCell="A148" sqref="A148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2347</v>
      </c>
      <c r="E1" s="5" t="s">
        <v>3</v>
      </c>
      <c r="F1" s="5" t="s">
        <v>4</v>
      </c>
      <c r="G1" s="16" t="s">
        <v>2348</v>
      </c>
      <c r="H1" s="16" t="s">
        <v>2349</v>
      </c>
      <c r="S1">
        <v>40495</v>
      </c>
      <c r="T1">
        <v>157</v>
      </c>
    </row>
    <row r="2" spans="1:20" x14ac:dyDescent="0.3">
      <c r="A2" s="16" t="s">
        <v>2350</v>
      </c>
      <c r="B2" s="2">
        <v>48748393000223</v>
      </c>
      <c r="C2" s="16" t="s">
        <v>2351</v>
      </c>
      <c r="D2" s="5" t="s">
        <v>2352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2353</v>
      </c>
      <c r="D3" s="5" t="s">
        <v>2352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2354</v>
      </c>
      <c r="D4" s="5" t="s">
        <v>2352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2355</v>
      </c>
      <c r="D5" s="5" t="s">
        <v>2352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2356</v>
      </c>
      <c r="D6" s="5" t="s">
        <v>2352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2357</v>
      </c>
      <c r="B7" s="2">
        <v>16950484000501</v>
      </c>
      <c r="C7" s="16" t="s">
        <v>2358</v>
      </c>
      <c r="D7" s="5" t="s">
        <v>2352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2359</v>
      </c>
      <c r="D8" s="5" t="s">
        <v>2360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2361</v>
      </c>
      <c r="B9" s="2">
        <v>51188904000123</v>
      </c>
      <c r="C9" s="16" t="s">
        <v>2362</v>
      </c>
      <c r="D9" s="5" t="s">
        <v>2352</v>
      </c>
      <c r="E9" s="5" t="s">
        <v>11</v>
      </c>
      <c r="F9" s="22" t="s">
        <v>8</v>
      </c>
      <c r="G9" s="22"/>
      <c r="H9" s="5" t="str">
        <f>IFERROR(VLOOKUP(I9,regs!H:I,2,0),"")</f>
        <v/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2363</v>
      </c>
      <c r="B10" s="2">
        <v>2780640000197</v>
      </c>
      <c r="C10" s="16" t="s">
        <v>2364</v>
      </c>
      <c r="D10" s="5" t="s">
        <v>2352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2365</v>
      </c>
      <c r="B11" s="2">
        <v>28613652000200</v>
      </c>
      <c r="C11" s="16" t="s">
        <v>2366</v>
      </c>
      <c r="D11" s="5" t="s">
        <v>2360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2367</v>
      </c>
      <c r="D12" s="5" t="s">
        <v>2360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2368</v>
      </c>
      <c r="D13" s="5" t="s">
        <v>2360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2369</v>
      </c>
      <c r="B14" s="2">
        <v>51603161000100</v>
      </c>
      <c r="C14" s="16" t="s">
        <v>2370</v>
      </c>
      <c r="D14" s="5" t="s">
        <v>2352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2371</v>
      </c>
      <c r="D15" s="5" t="s">
        <v>2352</v>
      </c>
      <c r="E15" s="5" t="s">
        <v>11</v>
      </c>
      <c r="F15" s="22" t="s">
        <v>8</v>
      </c>
      <c r="G15" s="22"/>
      <c r="H15" s="5" t="str">
        <f>IFERROR(VLOOKUP(I15,regs!H:I,2,0),"")</f>
        <v/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2372</v>
      </c>
      <c r="B16" s="2">
        <v>41778264000310</v>
      </c>
      <c r="C16" s="16" t="s">
        <v>2373</v>
      </c>
      <c r="D16" s="5" t="s">
        <v>2352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2374</v>
      </c>
      <c r="D17" s="5" t="s">
        <v>2360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2375</v>
      </c>
      <c r="B18" s="2">
        <v>92963875000107</v>
      </c>
      <c r="C18" s="16" t="s">
        <v>2376</v>
      </c>
      <c r="D18" s="5" t="s">
        <v>2352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2377</v>
      </c>
      <c r="B19" s="2">
        <v>24959000000181</v>
      </c>
      <c r="C19" s="16" t="s">
        <v>2378</v>
      </c>
      <c r="D19" s="5" t="s">
        <v>2352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2379</v>
      </c>
      <c r="B20" s="2">
        <v>89948905000100</v>
      </c>
      <c r="C20" s="16" t="s">
        <v>2380</v>
      </c>
      <c r="D20" s="5" t="s">
        <v>2360</v>
      </c>
      <c r="E20" s="5" t="s">
        <v>7</v>
      </c>
      <c r="F20" s="22" t="s">
        <v>2381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2382</v>
      </c>
      <c r="D21" s="5" t="s">
        <v>2360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2383</v>
      </c>
      <c r="D22" s="5" t="s">
        <v>2360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45</v>
      </c>
      <c r="B23" s="2">
        <v>89323893000110</v>
      </c>
      <c r="C23" s="16" t="s">
        <v>2384</v>
      </c>
      <c r="D23" s="5" t="s">
        <v>2360</v>
      </c>
      <c r="E23" s="5" t="s">
        <v>11</v>
      </c>
      <c r="F23" s="22" t="s">
        <v>8</v>
      </c>
      <c r="G23" s="22">
        <v>45265</v>
      </c>
      <c r="H23" s="5" t="str">
        <f>IFERROR(VLOOKUP(I23,regs!H:I,2,0),"")</f>
        <v/>
      </c>
      <c r="I23" t="str">
        <f t="shared" si="0"/>
        <v>89323893</v>
      </c>
      <c r="J23" t="str">
        <f t="shared" ca="1" si="1"/>
        <v>Vencido</v>
      </c>
    </row>
    <row r="24" spans="1:10" x14ac:dyDescent="0.3">
      <c r="A24" s="16" t="s">
        <v>1533</v>
      </c>
      <c r="B24" s="2">
        <v>72505977000171</v>
      </c>
      <c r="C24" s="16" t="s">
        <v>2385</v>
      </c>
      <c r="D24" s="5" t="s">
        <v>2360</v>
      </c>
      <c r="E24" s="5" t="s">
        <v>11</v>
      </c>
      <c r="F24" s="22" t="s">
        <v>8</v>
      </c>
      <c r="G24" s="22">
        <v>45264</v>
      </c>
      <c r="H24" s="5" t="str">
        <f>IFERROR(VLOOKUP(I24,regs!H:I,2,0),"")</f>
        <v/>
      </c>
      <c r="I24" t="str">
        <f t="shared" si="0"/>
        <v>72505977</v>
      </c>
      <c r="J24" t="str">
        <f t="shared" ca="1" si="1"/>
        <v>Vencido</v>
      </c>
    </row>
    <row r="25" spans="1:10" x14ac:dyDescent="0.3">
      <c r="A25" s="16" t="s">
        <v>135</v>
      </c>
      <c r="B25" s="2">
        <v>7500399000119</v>
      </c>
      <c r="C25" s="16" t="s">
        <v>2386</v>
      </c>
      <c r="D25" s="5" t="s">
        <v>2360</v>
      </c>
      <c r="E25" s="5" t="s">
        <v>11</v>
      </c>
      <c r="F25" s="22" t="s">
        <v>8</v>
      </c>
      <c r="G25" s="22">
        <v>45264</v>
      </c>
      <c r="H25" s="5" t="str">
        <f>IFERROR(VLOOKUP(I25,regs!H:I,2,0),"")</f>
        <v/>
      </c>
      <c r="I25" t="str">
        <f t="shared" si="0"/>
        <v>75003990</v>
      </c>
      <c r="J25" t="str">
        <f t="shared" ca="1" si="1"/>
        <v>Vencido</v>
      </c>
    </row>
    <row r="26" spans="1:10" x14ac:dyDescent="0.3">
      <c r="A26" s="16" t="s">
        <v>470</v>
      </c>
      <c r="B26" s="2">
        <v>4685362000548</v>
      </c>
      <c r="C26" s="16" t="s">
        <v>2387</v>
      </c>
      <c r="D26" s="5" t="s">
        <v>2360</v>
      </c>
      <c r="E26" s="5" t="s">
        <v>11</v>
      </c>
      <c r="F26" s="22" t="s">
        <v>8</v>
      </c>
      <c r="G26" s="22">
        <v>45259</v>
      </c>
      <c r="H26" s="5" t="str">
        <f>IFERROR(VLOOKUP(I26,regs!H:I,2,0),"")</f>
        <v/>
      </c>
      <c r="I26" t="str">
        <f t="shared" si="0"/>
        <v>46853620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2388</v>
      </c>
      <c r="D27" s="5" t="s">
        <v>2360</v>
      </c>
      <c r="E27" s="5" t="s">
        <v>11</v>
      </c>
      <c r="F27" s="22" t="s">
        <v>8</v>
      </c>
      <c r="G27" s="22">
        <v>45259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1402</v>
      </c>
      <c r="B28" s="2">
        <v>46377727008330</v>
      </c>
      <c r="C28" s="16" t="s">
        <v>2389</v>
      </c>
      <c r="D28" s="5" t="s">
        <v>2360</v>
      </c>
      <c r="E28" s="5" t="s">
        <v>11</v>
      </c>
      <c r="F28" s="22" t="s">
        <v>8</v>
      </c>
      <c r="G28" s="22">
        <v>45260</v>
      </c>
      <c r="H28" s="5"/>
      <c r="I28" t="str">
        <f t="shared" si="0"/>
        <v>46377727</v>
      </c>
      <c r="J28" t="str">
        <f t="shared" ca="1" si="1"/>
        <v>Vencido</v>
      </c>
    </row>
    <row r="29" spans="1:10" x14ac:dyDescent="0.3">
      <c r="A29" s="16" t="s">
        <v>633</v>
      </c>
      <c r="B29" s="2">
        <v>40298312000148</v>
      </c>
      <c r="C29" s="16" t="s">
        <v>2390</v>
      </c>
      <c r="D29" s="5" t="s">
        <v>2360</v>
      </c>
      <c r="E29" s="5" t="s">
        <v>11</v>
      </c>
      <c r="F29" s="5" t="s">
        <v>8</v>
      </c>
      <c r="G29" s="22">
        <v>45260</v>
      </c>
      <c r="H29" s="5"/>
      <c r="I29" t="str">
        <f t="shared" si="0"/>
        <v>40298312</v>
      </c>
      <c r="J29" t="str">
        <f t="shared" ca="1" si="1"/>
        <v>Vencido</v>
      </c>
    </row>
    <row r="30" spans="1:10" x14ac:dyDescent="0.3">
      <c r="A30" s="16" t="s">
        <v>87</v>
      </c>
      <c r="B30" s="2">
        <v>34326263000107</v>
      </c>
      <c r="C30" s="16" t="s">
        <v>2391</v>
      </c>
      <c r="D30" s="5" t="s">
        <v>2360</v>
      </c>
      <c r="E30" s="5" t="s">
        <v>11</v>
      </c>
      <c r="F30" s="5" t="s">
        <v>8</v>
      </c>
      <c r="G30" s="22">
        <v>45264</v>
      </c>
      <c r="H30" s="5"/>
      <c r="I30" t="str">
        <f t="shared" si="0"/>
        <v>34326263</v>
      </c>
      <c r="J30" t="str">
        <f t="shared" ca="1" si="1"/>
        <v>Vencido</v>
      </c>
    </row>
    <row r="31" spans="1:10" x14ac:dyDescent="0.3">
      <c r="A31" s="16" t="s">
        <v>2148</v>
      </c>
      <c r="B31" s="2">
        <v>51825991000182</v>
      </c>
      <c r="C31" s="16" t="s">
        <v>2392</v>
      </c>
      <c r="D31" s="5" t="s">
        <v>2352</v>
      </c>
      <c r="E31" s="5" t="s">
        <v>11</v>
      </c>
      <c r="F31" s="5" t="s">
        <v>8</v>
      </c>
      <c r="G31" s="22"/>
      <c r="H31" s="5"/>
      <c r="I31" t="str">
        <f t="shared" si="0"/>
        <v>51825991</v>
      </c>
      <c r="J31" t="str">
        <f t="shared" ca="1" si="1"/>
        <v/>
      </c>
    </row>
    <row r="32" spans="1:10" x14ac:dyDescent="0.3">
      <c r="A32" s="16" t="s">
        <v>470</v>
      </c>
      <c r="B32" s="2">
        <v>4685362000548</v>
      </c>
      <c r="C32" s="16" t="s">
        <v>2393</v>
      </c>
      <c r="D32" s="5" t="s">
        <v>2360</v>
      </c>
      <c r="E32" s="5" t="s">
        <v>11</v>
      </c>
      <c r="F32" s="5" t="s">
        <v>8</v>
      </c>
      <c r="G32" s="22">
        <v>45265</v>
      </c>
      <c r="H32" s="5"/>
      <c r="I32" t="str">
        <f t="shared" si="0"/>
        <v>46853620</v>
      </c>
      <c r="J32" t="str">
        <f t="shared" ca="1" si="1"/>
        <v>Vencido</v>
      </c>
    </row>
    <row r="33" spans="1:10" x14ac:dyDescent="0.3">
      <c r="A33" s="16" t="s">
        <v>2394</v>
      </c>
      <c r="B33" s="2">
        <v>86757101000127</v>
      </c>
      <c r="C33" s="16" t="s">
        <v>2395</v>
      </c>
      <c r="D33" s="5" t="s">
        <v>2352</v>
      </c>
      <c r="E33" s="5" t="s">
        <v>11</v>
      </c>
      <c r="F33" s="5" t="s">
        <v>18</v>
      </c>
      <c r="G33" s="22"/>
      <c r="H33" s="5"/>
      <c r="I33" t="str">
        <f t="shared" si="0"/>
        <v>86757101</v>
      </c>
      <c r="J33" t="str">
        <f t="shared" ca="1" si="1"/>
        <v/>
      </c>
    </row>
    <row r="34" spans="1:10" x14ac:dyDescent="0.3">
      <c r="A34" s="16" t="s">
        <v>1007</v>
      </c>
      <c r="B34" s="2">
        <v>36616512000205</v>
      </c>
      <c r="C34" s="16" t="s">
        <v>2396</v>
      </c>
      <c r="D34" s="5" t="s">
        <v>2360</v>
      </c>
      <c r="E34" s="5" t="s">
        <v>11</v>
      </c>
      <c r="F34" s="5" t="s">
        <v>8</v>
      </c>
      <c r="G34" s="22">
        <v>45337</v>
      </c>
      <c r="H34" s="5" t="str">
        <f>IFERROR(VLOOKUP(I34,regs!H:I,2,0),"")</f>
        <v>MR007289/2024</v>
      </c>
      <c r="I34" t="str">
        <f t="shared" si="0"/>
        <v>36616512</v>
      </c>
      <c r="J34" t="str">
        <f t="shared" ca="1" si="1"/>
        <v>Vencido</v>
      </c>
    </row>
    <row r="35" spans="1:10" x14ac:dyDescent="0.3">
      <c r="A35" s="16" t="s">
        <v>1667</v>
      </c>
      <c r="B35" s="2">
        <v>206395000183</v>
      </c>
      <c r="C35" s="16" t="s">
        <v>2397</v>
      </c>
      <c r="D35" s="5" t="s">
        <v>2352</v>
      </c>
      <c r="E35" s="5" t="s">
        <v>11</v>
      </c>
      <c r="F35" s="22" t="s">
        <v>8</v>
      </c>
      <c r="G35" s="22"/>
      <c r="H35" s="5" t="str">
        <f>IFERROR(VLOOKUP(I35,regs!H:I,2,0),"")</f>
        <v>MR069980/2023</v>
      </c>
      <c r="I35" t="str">
        <f t="shared" si="0"/>
        <v>20639500</v>
      </c>
      <c r="J35" t="str">
        <f t="shared" ca="1" si="1"/>
        <v/>
      </c>
    </row>
    <row r="36" spans="1:10" x14ac:dyDescent="0.3">
      <c r="A36" s="16" t="s">
        <v>117</v>
      </c>
      <c r="B36" s="2">
        <v>8846951000198</v>
      </c>
      <c r="C36" s="16" t="s">
        <v>2398</v>
      </c>
      <c r="D36" s="5" t="s">
        <v>2360</v>
      </c>
      <c r="E36" s="5" t="s">
        <v>11</v>
      </c>
      <c r="F36" s="22" t="s">
        <v>8</v>
      </c>
      <c r="G36" s="22">
        <v>45268</v>
      </c>
      <c r="H36" s="5" t="str">
        <f>IFERROR(VLOOKUP(I36,regs!H:I,2,0),"")</f>
        <v>MR008016/2024</v>
      </c>
      <c r="I36" t="str">
        <f t="shared" si="0"/>
        <v>88469510</v>
      </c>
      <c r="J36" t="str">
        <f t="shared" ca="1" si="1"/>
        <v>Vencido</v>
      </c>
    </row>
    <row r="37" spans="1:10" x14ac:dyDescent="0.3">
      <c r="A37" s="16" t="s">
        <v>1664</v>
      </c>
      <c r="B37" s="2">
        <v>26719547000135</v>
      </c>
      <c r="C37" s="16" t="s">
        <v>2399</v>
      </c>
      <c r="D37" s="5" t="s">
        <v>2360</v>
      </c>
      <c r="E37" s="5" t="s">
        <v>11</v>
      </c>
      <c r="F37" s="22" t="s">
        <v>8</v>
      </c>
      <c r="G37" s="22">
        <v>45352</v>
      </c>
      <c r="H37" s="5" t="str">
        <f>IFERROR(VLOOKUP(I37,regs!H:I,2,0),"")</f>
        <v/>
      </c>
      <c r="I37" t="str">
        <f t="shared" si="0"/>
        <v>26719547</v>
      </c>
      <c r="J37" t="str">
        <f t="shared" ca="1" si="1"/>
        <v>Vencido</v>
      </c>
    </row>
    <row r="38" spans="1:10" x14ac:dyDescent="0.3">
      <c r="A38" s="16" t="s">
        <v>1729</v>
      </c>
      <c r="B38" s="2">
        <v>27481741000198</v>
      </c>
      <c r="C38" s="16" t="s">
        <v>2400</v>
      </c>
      <c r="D38" s="5" t="s">
        <v>2352</v>
      </c>
      <c r="E38" s="5" t="s">
        <v>11</v>
      </c>
      <c r="F38" s="22" t="s">
        <v>8</v>
      </c>
      <c r="G38" s="22"/>
      <c r="H38" s="5" t="str">
        <f>IFERROR(VLOOKUP(I38,regs!H:I,2,0),"")</f>
        <v/>
      </c>
      <c r="I38" t="str">
        <f t="shared" si="0"/>
        <v>27481741</v>
      </c>
      <c r="J38" t="str">
        <f t="shared" ca="1" si="1"/>
        <v/>
      </c>
    </row>
    <row r="39" spans="1:10" x14ac:dyDescent="0.3">
      <c r="A39" s="16" t="s">
        <v>2401</v>
      </c>
      <c r="B39" s="2">
        <v>46494237000177</v>
      </c>
      <c r="C39" s="16" t="s">
        <v>2402</v>
      </c>
      <c r="D39" s="5" t="s">
        <v>2352</v>
      </c>
      <c r="E39" s="5" t="s">
        <v>11</v>
      </c>
      <c r="F39" s="22" t="s">
        <v>8</v>
      </c>
      <c r="G39" s="22"/>
      <c r="H39" s="5" t="str">
        <f>IFERROR(VLOOKUP(I39,regs!H:I,2,0),"")</f>
        <v/>
      </c>
      <c r="I39" t="str">
        <f t="shared" si="0"/>
        <v>46494237</v>
      </c>
      <c r="J39" t="str">
        <f t="shared" ca="1" si="1"/>
        <v/>
      </c>
    </row>
    <row r="40" spans="1:10" x14ac:dyDescent="0.3">
      <c r="A40" s="16" t="s">
        <v>805</v>
      </c>
      <c r="B40" s="2">
        <v>39684389000177</v>
      </c>
      <c r="C40" s="16" t="s">
        <v>2403</v>
      </c>
      <c r="D40" s="5" t="s">
        <v>2360</v>
      </c>
      <c r="E40" s="5" t="s">
        <v>11</v>
      </c>
      <c r="F40" s="5" t="s">
        <v>8</v>
      </c>
      <c r="G40" s="22">
        <v>45272</v>
      </c>
      <c r="H40" s="5" t="str">
        <f>IFERROR(VLOOKUP(I40,regs!H:I,2,0),"")</f>
        <v>MR070430/2023</v>
      </c>
      <c r="I40" t="str">
        <f t="shared" si="0"/>
        <v>39684389</v>
      </c>
      <c r="J40" t="str">
        <f t="shared" ca="1" si="1"/>
        <v>Vencido</v>
      </c>
    </row>
    <row r="41" spans="1:10" x14ac:dyDescent="0.3">
      <c r="A41" s="16" t="s">
        <v>117</v>
      </c>
      <c r="B41" s="2">
        <v>8846951000198</v>
      </c>
      <c r="C41" s="16" t="s">
        <v>2404</v>
      </c>
      <c r="D41" s="5" t="s">
        <v>2360</v>
      </c>
      <c r="E41" s="5" t="s">
        <v>11</v>
      </c>
      <c r="F41" s="22" t="s">
        <v>8</v>
      </c>
      <c r="G41" s="22">
        <v>45272</v>
      </c>
      <c r="H41" s="5" t="str">
        <f>IFERROR(VLOOKUP(I41,regs!H:I,2,0),"")</f>
        <v>MR008016/2024</v>
      </c>
      <c r="I41" t="str">
        <f t="shared" si="0"/>
        <v>88469510</v>
      </c>
      <c r="J41" t="str">
        <f t="shared" ca="1" si="1"/>
        <v>Vencido</v>
      </c>
    </row>
    <row r="42" spans="1:10" x14ac:dyDescent="0.3">
      <c r="A42" s="16" t="s">
        <v>2017</v>
      </c>
      <c r="B42" s="2">
        <v>51757917000176</v>
      </c>
      <c r="C42" s="16" t="s">
        <v>2405</v>
      </c>
      <c r="D42" s="5" t="s">
        <v>2352</v>
      </c>
      <c r="E42" s="5" t="s">
        <v>11</v>
      </c>
      <c r="F42" s="22" t="s">
        <v>8</v>
      </c>
      <c r="G42" s="22"/>
      <c r="H42" s="5" t="str">
        <f>IFERROR(VLOOKUP(I42,regs!H:I,2,0),"")</f>
        <v>MR072587/2023</v>
      </c>
      <c r="I42" t="str">
        <f t="shared" si="0"/>
        <v>51757917</v>
      </c>
      <c r="J42" t="str">
        <f t="shared" ca="1" si="1"/>
        <v/>
      </c>
    </row>
    <row r="43" spans="1:10" x14ac:dyDescent="0.3">
      <c r="A43" s="16" t="s">
        <v>700</v>
      </c>
      <c r="B43" s="2">
        <v>2548498000157</v>
      </c>
      <c r="C43" s="16" t="s">
        <v>2406</v>
      </c>
      <c r="D43" s="5" t="s">
        <v>2352</v>
      </c>
      <c r="E43" s="5" t="s">
        <v>11</v>
      </c>
      <c r="F43" s="22" t="s">
        <v>8</v>
      </c>
      <c r="G43" s="22"/>
      <c r="H43" s="5" t="str">
        <f>IFERROR(VLOOKUP(I43,regs!H:I,2,0),"")</f>
        <v/>
      </c>
      <c r="I43" t="str">
        <f t="shared" si="0"/>
        <v>25484980</v>
      </c>
      <c r="J43" t="str">
        <f t="shared" ca="1" si="1"/>
        <v/>
      </c>
    </row>
    <row r="44" spans="1:10" x14ac:dyDescent="0.3">
      <c r="A44" s="16" t="s">
        <v>2407</v>
      </c>
      <c r="B44" s="2">
        <v>31961443000172</v>
      </c>
      <c r="C44" s="16" t="s">
        <v>2408</v>
      </c>
      <c r="D44" s="5" t="s">
        <v>2352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0"/>
        <v>31961443</v>
      </c>
      <c r="J44" t="str">
        <f t="shared" ca="1" si="1"/>
        <v/>
      </c>
    </row>
    <row r="45" spans="1:10" x14ac:dyDescent="0.3">
      <c r="A45" s="16" t="s">
        <v>97</v>
      </c>
      <c r="B45" s="2">
        <v>2354197000192</v>
      </c>
      <c r="C45" s="16" t="s">
        <v>2409</v>
      </c>
      <c r="D45" s="5" t="s">
        <v>2360</v>
      </c>
      <c r="E45" s="5" t="s">
        <v>11</v>
      </c>
      <c r="F45" s="22" t="s">
        <v>18</v>
      </c>
      <c r="G45" s="22">
        <v>45278</v>
      </c>
      <c r="H45" s="5" t="str">
        <f>IFERROR(VLOOKUP(I45,regs!H:I,2,0),"")</f>
        <v>MR071906/2023</v>
      </c>
      <c r="I45" t="str">
        <f t="shared" si="0"/>
        <v>23541970</v>
      </c>
      <c r="J45" t="str">
        <f t="shared" ca="1" si="1"/>
        <v>Vencido</v>
      </c>
    </row>
    <row r="46" spans="1:10" x14ac:dyDescent="0.3">
      <c r="A46" s="16" t="s">
        <v>1543</v>
      </c>
      <c r="B46" s="2">
        <v>31462076000162</v>
      </c>
      <c r="C46" s="16" t="s">
        <v>2410</v>
      </c>
      <c r="D46" s="5" t="s">
        <v>2352</v>
      </c>
      <c r="E46" s="5" t="s">
        <v>7</v>
      </c>
      <c r="F46" s="22" t="s">
        <v>8</v>
      </c>
      <c r="G46" s="22"/>
      <c r="H46" s="5" t="str">
        <f>IFERROR(VLOOKUP(I46,regs!H:I,2,0),"")</f>
        <v>MR016136/2024</v>
      </c>
      <c r="I46" t="str">
        <f t="shared" si="0"/>
        <v>31462076</v>
      </c>
      <c r="J46" t="str">
        <f t="shared" ca="1" si="1"/>
        <v/>
      </c>
    </row>
    <row r="47" spans="1:10" x14ac:dyDescent="0.3">
      <c r="A47" s="16" t="s">
        <v>1543</v>
      </c>
      <c r="B47" s="2">
        <v>31462076000162</v>
      </c>
      <c r="C47" s="16" t="s">
        <v>2411</v>
      </c>
      <c r="D47" s="5" t="s">
        <v>2352</v>
      </c>
      <c r="E47" s="5" t="s">
        <v>11</v>
      </c>
      <c r="F47" s="22" t="s">
        <v>8</v>
      </c>
      <c r="G47" s="22"/>
      <c r="H47" s="5" t="str">
        <f>IFERROR(VLOOKUP(I47,regs!H:I,2,0),"")</f>
        <v>MR016136/2024</v>
      </c>
      <c r="I47" t="str">
        <f t="shared" si="0"/>
        <v>31462076</v>
      </c>
      <c r="J47" t="str">
        <f t="shared" ca="1" si="1"/>
        <v/>
      </c>
    </row>
    <row r="48" spans="1:10" x14ac:dyDescent="0.3">
      <c r="A48" s="16" t="s">
        <v>288</v>
      </c>
      <c r="B48" s="2">
        <v>17574281000199</v>
      </c>
      <c r="C48" s="16" t="s">
        <v>2412</v>
      </c>
      <c r="D48" s="5" t="s">
        <v>2360</v>
      </c>
      <c r="E48" s="5" t="s">
        <v>11</v>
      </c>
      <c r="F48" s="5" t="s">
        <v>8</v>
      </c>
      <c r="G48" s="22">
        <v>45279</v>
      </c>
      <c r="H48" s="5" t="str">
        <f>IFERROR(VLOOKUP(I48,regs!H:I,2,0),"")</f>
        <v>MR071988/2023</v>
      </c>
      <c r="I48" t="str">
        <f t="shared" si="0"/>
        <v>17574281</v>
      </c>
      <c r="J48" t="str">
        <f t="shared" ca="1" si="1"/>
        <v>Vencido</v>
      </c>
    </row>
    <row r="49" spans="1:10" x14ac:dyDescent="0.3">
      <c r="A49" s="16" t="s">
        <v>1262</v>
      </c>
      <c r="B49" s="2">
        <v>5798394000199</v>
      </c>
      <c r="C49" s="16" t="s">
        <v>2413</v>
      </c>
      <c r="D49" s="5" t="s">
        <v>2360</v>
      </c>
      <c r="E49" s="5" t="s">
        <v>11</v>
      </c>
      <c r="F49" s="22" t="s">
        <v>18</v>
      </c>
      <c r="G49" s="22">
        <v>45313</v>
      </c>
      <c r="H49" s="5" t="str">
        <f>IFERROR(VLOOKUP(I49,regs!H:I,2,0),"")</f>
        <v>MR002928/2024</v>
      </c>
      <c r="I49" t="str">
        <f t="shared" si="0"/>
        <v>57983940</v>
      </c>
      <c r="J49" t="str">
        <f t="shared" ca="1" si="1"/>
        <v>Vencido</v>
      </c>
    </row>
    <row r="50" spans="1:10" x14ac:dyDescent="0.3">
      <c r="A50" s="16" t="s">
        <v>2071</v>
      </c>
      <c r="B50" s="2">
        <v>10395946000158</v>
      </c>
      <c r="C50" s="16" t="s">
        <v>2414</v>
      </c>
      <c r="D50" s="5" t="s">
        <v>2360</v>
      </c>
      <c r="E50" s="5" t="s">
        <v>11</v>
      </c>
      <c r="F50" s="22" t="s">
        <v>18</v>
      </c>
      <c r="G50" s="22">
        <v>45313</v>
      </c>
      <c r="H50" s="5" t="str">
        <f>IFERROR(VLOOKUP(I50,regs!H:I,2,0),"")</f>
        <v>MR002945/2024</v>
      </c>
      <c r="I50" t="str">
        <f t="shared" si="0"/>
        <v>10395946</v>
      </c>
      <c r="J50" t="str">
        <f t="shared" ca="1" si="1"/>
        <v>Vencido</v>
      </c>
    </row>
    <row r="51" spans="1:10" x14ac:dyDescent="0.3">
      <c r="A51" s="16" t="s">
        <v>2067</v>
      </c>
      <c r="B51" s="2">
        <v>48447276000149</v>
      </c>
      <c r="C51" s="16" t="s">
        <v>2415</v>
      </c>
      <c r="D51" s="5" t="s">
        <v>2360</v>
      </c>
      <c r="E51" s="5" t="s">
        <v>11</v>
      </c>
      <c r="F51" s="22" t="s">
        <v>18</v>
      </c>
      <c r="G51" s="22">
        <v>45313</v>
      </c>
      <c r="H51" s="5" t="str">
        <f>IFERROR(VLOOKUP(I51,regs!H:I,2,0),"")</f>
        <v>MR002951/2024</v>
      </c>
      <c r="I51" t="str">
        <f t="shared" si="0"/>
        <v>48447276</v>
      </c>
      <c r="J51" t="str">
        <f t="shared" ca="1" si="1"/>
        <v>Vencido</v>
      </c>
    </row>
    <row r="52" spans="1:10" x14ac:dyDescent="0.3">
      <c r="A52" s="16" t="s">
        <v>2416</v>
      </c>
      <c r="B52" s="2">
        <v>41127104000491</v>
      </c>
      <c r="C52" s="16" t="s">
        <v>2417</v>
      </c>
      <c r="D52" s="5" t="s">
        <v>2360</v>
      </c>
      <c r="E52" s="5" t="s">
        <v>11</v>
      </c>
      <c r="F52" s="22" t="s">
        <v>8</v>
      </c>
      <c r="G52" s="22">
        <v>45281</v>
      </c>
      <c r="H52" s="5" t="str">
        <f>IFERROR(VLOOKUP(I52,regs!H:I,2,0),"")</f>
        <v/>
      </c>
      <c r="I52" t="str">
        <f t="shared" si="0"/>
        <v>41127104</v>
      </c>
      <c r="J52" t="str">
        <f t="shared" ca="1" si="1"/>
        <v>Vencido</v>
      </c>
    </row>
    <row r="53" spans="1:10" x14ac:dyDescent="0.3">
      <c r="A53" s="16" t="s">
        <v>37</v>
      </c>
      <c r="B53" s="2">
        <v>11009077000149</v>
      </c>
      <c r="C53" s="16" t="s">
        <v>2418</v>
      </c>
      <c r="D53" s="5" t="s">
        <v>2360</v>
      </c>
      <c r="E53" s="5" t="s">
        <v>11</v>
      </c>
      <c r="F53" s="22" t="s">
        <v>8</v>
      </c>
      <c r="G53" s="22">
        <v>45286</v>
      </c>
      <c r="H53" s="5" t="str">
        <f>IFERROR(VLOOKUP(I53,regs!H:I,2,0),"")</f>
        <v>MR000723/2024</v>
      </c>
      <c r="I53" t="str">
        <f t="shared" si="0"/>
        <v>11009077</v>
      </c>
      <c r="J53" t="str">
        <f t="shared" ca="1" si="1"/>
        <v>Vencido</v>
      </c>
    </row>
    <row r="54" spans="1:10" x14ac:dyDescent="0.3">
      <c r="A54" s="16" t="s">
        <v>1907</v>
      </c>
      <c r="B54" s="2">
        <v>88692314000143</v>
      </c>
      <c r="C54" s="16" t="s">
        <v>2419</v>
      </c>
      <c r="D54" s="5" t="s">
        <v>2360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MR011504/2024</v>
      </c>
      <c r="I54" t="str">
        <f t="shared" si="0"/>
        <v>88692314</v>
      </c>
      <c r="J54" t="str">
        <f t="shared" ca="1" si="1"/>
        <v>Vencido</v>
      </c>
    </row>
    <row r="55" spans="1:10" x14ac:dyDescent="0.3">
      <c r="A55" s="16" t="s">
        <v>1900</v>
      </c>
      <c r="B55" s="2">
        <v>1254300000160</v>
      </c>
      <c r="C55" s="16" t="s">
        <v>2420</v>
      </c>
      <c r="D55" s="5" t="s">
        <v>2360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MR011506/2024</v>
      </c>
      <c r="I55" t="str">
        <f t="shared" si="0"/>
        <v>12543000</v>
      </c>
      <c r="J55" t="str">
        <f t="shared" ca="1" si="1"/>
        <v>Vencido</v>
      </c>
    </row>
    <row r="56" spans="1:10" x14ac:dyDescent="0.3">
      <c r="A56" s="16" t="s">
        <v>1889</v>
      </c>
      <c r="B56" s="2">
        <v>5520581000106</v>
      </c>
      <c r="C56" s="16" t="s">
        <v>2421</v>
      </c>
      <c r="D56" s="5" t="s">
        <v>2360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/>
      </c>
      <c r="I56" t="str">
        <f t="shared" si="0"/>
        <v>55205810</v>
      </c>
      <c r="J56" t="str">
        <f t="shared" ca="1" si="1"/>
        <v>Vencido</v>
      </c>
    </row>
    <row r="57" spans="1:10" x14ac:dyDescent="0.3">
      <c r="A57" s="16" t="s">
        <v>1879</v>
      </c>
      <c r="B57" s="2">
        <v>94678224000109</v>
      </c>
      <c r="C57" s="16" t="s">
        <v>2422</v>
      </c>
      <c r="D57" s="5" t="s">
        <v>2360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MR011512/2024</v>
      </c>
      <c r="I57" t="str">
        <f t="shared" si="0"/>
        <v>94678224</v>
      </c>
      <c r="J57" t="str">
        <f t="shared" ca="1" si="1"/>
        <v>Vencido</v>
      </c>
    </row>
    <row r="58" spans="1:10" x14ac:dyDescent="0.3">
      <c r="A58" s="16" t="s">
        <v>1898</v>
      </c>
      <c r="B58" s="2">
        <v>25535075000106</v>
      </c>
      <c r="C58" s="16" t="s">
        <v>2423</v>
      </c>
      <c r="D58" s="5" t="s">
        <v>2360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MR011517/2024</v>
      </c>
      <c r="I58" t="str">
        <f t="shared" si="0"/>
        <v>25535075</v>
      </c>
      <c r="J58" t="str">
        <f t="shared" ca="1" si="1"/>
        <v>Vencido</v>
      </c>
    </row>
    <row r="59" spans="1:10" x14ac:dyDescent="0.3">
      <c r="A59" s="16" t="s">
        <v>1883</v>
      </c>
      <c r="B59" s="2">
        <v>964821000148</v>
      </c>
      <c r="C59" s="16" t="s">
        <v>2424</v>
      </c>
      <c r="D59" s="5" t="s">
        <v>2360</v>
      </c>
      <c r="E59" s="5" t="s">
        <v>11</v>
      </c>
      <c r="F59" s="5" t="s">
        <v>18</v>
      </c>
      <c r="G59" s="22">
        <v>45287</v>
      </c>
      <c r="H59" s="5" t="str">
        <f>IFERROR(VLOOKUP(I59,regs!H:I,2,0),"")</f>
        <v>MR011528/2024</v>
      </c>
      <c r="I59" t="str">
        <f t="shared" si="0"/>
        <v>96482100</v>
      </c>
      <c r="J59" t="str">
        <f t="shared" ca="1" si="1"/>
        <v>Vencido</v>
      </c>
    </row>
    <row r="60" spans="1:10" x14ac:dyDescent="0.3">
      <c r="A60" s="16" t="s">
        <v>1799</v>
      </c>
      <c r="B60" s="2">
        <v>9416879000121</v>
      </c>
      <c r="C60" s="16" t="s">
        <v>2425</v>
      </c>
      <c r="D60" s="5" t="s">
        <v>2360</v>
      </c>
      <c r="E60" s="5" t="s">
        <v>11</v>
      </c>
      <c r="F60" s="5" t="s">
        <v>18</v>
      </c>
      <c r="G60" s="22">
        <v>45287</v>
      </c>
      <c r="H60" s="5" t="str">
        <f>IFERROR(VLOOKUP(I60,regs!H:I,2,0),"")</f>
        <v>MR011620/2024</v>
      </c>
      <c r="I60" t="str">
        <f t="shared" si="0"/>
        <v>94168790</v>
      </c>
      <c r="J60" t="str">
        <f t="shared" ca="1" si="1"/>
        <v>Vencido</v>
      </c>
    </row>
    <row r="61" spans="1:10" x14ac:dyDescent="0.3">
      <c r="A61" s="16" t="s">
        <v>498</v>
      </c>
      <c r="B61" s="2">
        <v>9627319000116</v>
      </c>
      <c r="C61" s="16" t="s">
        <v>2426</v>
      </c>
      <c r="D61" s="5" t="s">
        <v>2360</v>
      </c>
      <c r="E61" s="5" t="s">
        <v>11</v>
      </c>
      <c r="F61" s="22" t="s">
        <v>18</v>
      </c>
      <c r="G61" s="22">
        <v>45287</v>
      </c>
      <c r="H61" s="5" t="str">
        <f>IFERROR(VLOOKUP(I61,regs!H:I,2,0),"")</f>
        <v>MR011660/2024</v>
      </c>
      <c r="I61" t="str">
        <f t="shared" si="0"/>
        <v>96273190</v>
      </c>
      <c r="J61" t="str">
        <f t="shared" ca="1" si="1"/>
        <v>Vencido</v>
      </c>
    </row>
    <row r="62" spans="1:10" x14ac:dyDescent="0.3">
      <c r="A62" s="16" t="s">
        <v>1124</v>
      </c>
      <c r="B62" s="2">
        <v>5597069000168</v>
      </c>
      <c r="C62" s="16" t="s">
        <v>2427</v>
      </c>
      <c r="D62" s="5" t="s">
        <v>2360</v>
      </c>
      <c r="E62" s="5" t="s">
        <v>11</v>
      </c>
      <c r="F62" s="22" t="s">
        <v>18</v>
      </c>
      <c r="G62" s="22">
        <v>45288</v>
      </c>
      <c r="H62" s="5" t="str">
        <f>IFERROR(VLOOKUP(I62,regs!H:I,2,0),"")</f>
        <v>MR011623/2024</v>
      </c>
      <c r="I62" t="str">
        <f t="shared" si="0"/>
        <v>55970690</v>
      </c>
      <c r="J62" t="str">
        <f t="shared" ca="1" si="1"/>
        <v>Vencido</v>
      </c>
    </row>
    <row r="63" spans="1:10" x14ac:dyDescent="0.3">
      <c r="A63" s="16" t="s">
        <v>1334</v>
      </c>
      <c r="B63" s="2">
        <v>18100563000117</v>
      </c>
      <c r="C63" s="16" t="s">
        <v>2428</v>
      </c>
      <c r="D63" s="5" t="s">
        <v>2360</v>
      </c>
      <c r="E63" s="5" t="s">
        <v>11</v>
      </c>
      <c r="F63" s="22" t="s">
        <v>18</v>
      </c>
      <c r="G63" s="22">
        <v>45288</v>
      </c>
      <c r="H63" s="5" t="str">
        <f>IFERROR(VLOOKUP(I63,regs!H:I,2,0),"")</f>
        <v>MR011635/2024</v>
      </c>
      <c r="I63" t="str">
        <f t="shared" si="0"/>
        <v>18100563</v>
      </c>
      <c r="J63" t="str">
        <f t="shared" ca="1" si="1"/>
        <v>Vencido</v>
      </c>
    </row>
    <row r="64" spans="1:10" x14ac:dyDescent="0.3">
      <c r="A64" s="16" t="s">
        <v>1885</v>
      </c>
      <c r="B64" s="2">
        <v>7759399000138</v>
      </c>
      <c r="C64" s="16" t="s">
        <v>2429</v>
      </c>
      <c r="D64" s="5" t="s">
        <v>2360</v>
      </c>
      <c r="E64" s="5" t="s">
        <v>11</v>
      </c>
      <c r="F64" s="5" t="s">
        <v>18</v>
      </c>
      <c r="G64" s="22">
        <v>45293</v>
      </c>
      <c r="H64" s="5" t="str">
        <f>IFERROR(VLOOKUP(I64,regs!H:I,2,0),"")</f>
        <v>MR011638/2024</v>
      </c>
      <c r="I64" t="str">
        <f t="shared" si="0"/>
        <v>77593990</v>
      </c>
      <c r="J64" t="str">
        <f t="shared" ca="1" si="1"/>
        <v>Vencido</v>
      </c>
    </row>
    <row r="65" spans="1:10" x14ac:dyDescent="0.3">
      <c r="A65" s="16" t="s">
        <v>1754</v>
      </c>
      <c r="B65" s="2">
        <v>39676354000196</v>
      </c>
      <c r="C65" s="16" t="s">
        <v>2430</v>
      </c>
      <c r="D65" s="5" t="s">
        <v>2360</v>
      </c>
      <c r="E65" s="5" t="s">
        <v>11</v>
      </c>
      <c r="F65" s="5" t="s">
        <v>18</v>
      </c>
      <c r="G65" s="22">
        <v>45293</v>
      </c>
      <c r="H65" s="5" t="str">
        <f>IFERROR(VLOOKUP(I65,regs!H:I,2,0),"")</f>
        <v>MR011639/2024</v>
      </c>
      <c r="I65" t="str">
        <f t="shared" si="0"/>
        <v>39676354</v>
      </c>
      <c r="J65" t="str">
        <f t="shared" ca="1" si="1"/>
        <v>Vencido</v>
      </c>
    </row>
    <row r="66" spans="1:10" x14ac:dyDescent="0.3">
      <c r="A66" s="16" t="s">
        <v>1864</v>
      </c>
      <c r="B66" s="2">
        <v>7279155000158</v>
      </c>
      <c r="C66" s="16" t="s">
        <v>2431</v>
      </c>
      <c r="D66" s="5" t="s">
        <v>2360</v>
      </c>
      <c r="E66" s="5" t="s">
        <v>11</v>
      </c>
      <c r="F66" s="22" t="s">
        <v>18</v>
      </c>
      <c r="G66" s="22">
        <v>45293</v>
      </c>
      <c r="H66" s="5" t="str">
        <f>IFERROR(VLOOKUP(I66,regs!H:I,2,0),"")</f>
        <v>MR011641/2024</v>
      </c>
      <c r="I66" t="str">
        <f t="shared" ref="I66:I129" si="2">LEFT(B66,8)</f>
        <v>72791550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2237</v>
      </c>
      <c r="B67" s="2">
        <v>5876012001170</v>
      </c>
      <c r="C67" s="16" t="s">
        <v>2432</v>
      </c>
      <c r="D67" s="5" t="s">
        <v>2352</v>
      </c>
      <c r="E67" s="5" t="s">
        <v>11</v>
      </c>
      <c r="F67" s="22" t="s">
        <v>8</v>
      </c>
      <c r="G67" s="22"/>
      <c r="H67" s="5" t="str">
        <f>IFERROR(VLOOKUP(I67,regs!H:I,2,0),"")</f>
        <v>MR003534/2024</v>
      </c>
      <c r="I67" t="str">
        <f t="shared" si="2"/>
        <v>58760120</v>
      </c>
      <c r="J67" t="str">
        <f t="shared" ca="1" si="3"/>
        <v/>
      </c>
    </row>
    <row r="68" spans="1:10" x14ac:dyDescent="0.3">
      <c r="A68" s="16" t="s">
        <v>2086</v>
      </c>
      <c r="B68" s="2">
        <v>52392352000133</v>
      </c>
      <c r="C68" s="16" t="s">
        <v>2433</v>
      </c>
      <c r="D68" s="5" t="s">
        <v>2360</v>
      </c>
      <c r="E68" s="5" t="s">
        <v>11</v>
      </c>
      <c r="F68" s="5" t="s">
        <v>8</v>
      </c>
      <c r="G68" s="22">
        <v>45299</v>
      </c>
      <c r="H68" s="5" t="str">
        <f>IFERROR(VLOOKUP(I68,regs!H:I,2,0),"")</f>
        <v>MR001361/2024</v>
      </c>
      <c r="I68" t="str">
        <f t="shared" si="2"/>
        <v>52392352</v>
      </c>
      <c r="J68" t="str">
        <f t="shared" ca="1" si="3"/>
        <v>Vencido</v>
      </c>
    </row>
    <row r="69" spans="1:10" x14ac:dyDescent="0.3">
      <c r="A69" s="16" t="s">
        <v>2266</v>
      </c>
      <c r="B69" s="2">
        <v>46708841015423</v>
      </c>
      <c r="C69" s="16" t="s">
        <v>2434</v>
      </c>
      <c r="D69" s="5" t="s">
        <v>2360</v>
      </c>
      <c r="E69" s="5" t="s">
        <v>11</v>
      </c>
      <c r="F69" s="22" t="s">
        <v>8</v>
      </c>
      <c r="G69" s="22">
        <v>45301</v>
      </c>
      <c r="H69" s="5" t="str">
        <f>IFERROR(VLOOKUP(I69,regs!H:I,2,0),"")</f>
        <v>MR010533/2024</v>
      </c>
      <c r="I69" t="str">
        <f t="shared" si="2"/>
        <v>46708841</v>
      </c>
      <c r="J69" t="str">
        <f t="shared" ca="1" si="3"/>
        <v>Vencido</v>
      </c>
    </row>
    <row r="70" spans="1:10" x14ac:dyDescent="0.3">
      <c r="A70" s="16" t="s">
        <v>836</v>
      </c>
      <c r="B70" s="2">
        <v>43038565000170</v>
      </c>
      <c r="C70" s="16" t="s">
        <v>2435</v>
      </c>
      <c r="D70" s="5" t="s">
        <v>2360</v>
      </c>
      <c r="E70" s="5" t="s">
        <v>11</v>
      </c>
      <c r="F70" s="22" t="s">
        <v>8</v>
      </c>
      <c r="G70" s="22">
        <v>45301</v>
      </c>
      <c r="H70" s="5" t="str">
        <f>IFERROR(VLOOKUP(I70,regs!H:I,2,0),"")</f>
        <v/>
      </c>
      <c r="I70" t="str">
        <f t="shared" si="2"/>
        <v>43038565</v>
      </c>
      <c r="J70" t="str">
        <f t="shared" ca="1" si="3"/>
        <v>Vencido</v>
      </c>
    </row>
    <row r="71" spans="1:10" x14ac:dyDescent="0.3">
      <c r="A71" s="16" t="s">
        <v>1483</v>
      </c>
      <c r="B71" s="2">
        <v>31863196000171</v>
      </c>
      <c r="C71" s="16" t="s">
        <v>2436</v>
      </c>
      <c r="D71" s="5" t="s">
        <v>2352</v>
      </c>
      <c r="E71" s="5" t="s">
        <v>11</v>
      </c>
      <c r="F71" s="22" t="s">
        <v>8</v>
      </c>
      <c r="G71" s="22"/>
      <c r="H71" s="5" t="str">
        <f>IFERROR(VLOOKUP(I71,regs!H:I,2,0),"")</f>
        <v/>
      </c>
      <c r="I71" t="str">
        <f t="shared" si="2"/>
        <v>31863196</v>
      </c>
      <c r="J71" t="str">
        <f t="shared" ca="1" si="3"/>
        <v/>
      </c>
    </row>
    <row r="72" spans="1:10" x14ac:dyDescent="0.3">
      <c r="A72" s="16" t="s">
        <v>1504</v>
      </c>
      <c r="B72" s="2">
        <v>48058161000162</v>
      </c>
      <c r="C72" s="16" t="s">
        <v>2437</v>
      </c>
      <c r="D72" s="5" t="s">
        <v>2352</v>
      </c>
      <c r="E72" s="5" t="s">
        <v>11</v>
      </c>
      <c r="F72" s="22" t="s">
        <v>8</v>
      </c>
      <c r="G72" s="22"/>
      <c r="H72" s="5" t="str">
        <f>IFERROR(VLOOKUP(I72,regs!H:I,2,0),"")</f>
        <v/>
      </c>
      <c r="I72" t="str">
        <f t="shared" si="2"/>
        <v>48058161</v>
      </c>
      <c r="J72" t="str">
        <f t="shared" ca="1" si="3"/>
        <v/>
      </c>
    </row>
    <row r="73" spans="1:10" x14ac:dyDescent="0.3">
      <c r="A73" s="16" t="s">
        <v>160</v>
      </c>
      <c r="B73" s="2">
        <v>92849264000132</v>
      </c>
      <c r="C73" s="16" t="s">
        <v>2438</v>
      </c>
      <c r="D73" s="5" t="s">
        <v>2352</v>
      </c>
      <c r="E73" s="5" t="s">
        <v>11</v>
      </c>
      <c r="F73" s="5" t="s">
        <v>8</v>
      </c>
      <c r="G73" s="22"/>
      <c r="H73" s="5" t="str">
        <f>IFERROR(VLOOKUP(I73,regs!H:I,2,0),"")</f>
        <v/>
      </c>
      <c r="I73" t="str">
        <f t="shared" si="2"/>
        <v>92849264</v>
      </c>
      <c r="J73" t="str">
        <f t="shared" ca="1" si="3"/>
        <v/>
      </c>
    </row>
    <row r="74" spans="1:10" x14ac:dyDescent="0.3">
      <c r="A74" s="16" t="s">
        <v>753</v>
      </c>
      <c r="B74" s="2">
        <v>7581009000182</v>
      </c>
      <c r="C74" s="16" t="s">
        <v>2439</v>
      </c>
      <c r="D74" s="5" t="s">
        <v>2360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>MR010559/2024</v>
      </c>
      <c r="I74" t="str">
        <f t="shared" si="2"/>
        <v>75810090</v>
      </c>
      <c r="J74" t="str">
        <f t="shared" ca="1" si="3"/>
        <v>Vencido</v>
      </c>
    </row>
    <row r="75" spans="1:10" x14ac:dyDescent="0.3">
      <c r="A75" s="16" t="s">
        <v>838</v>
      </c>
      <c r="B75" s="2">
        <v>11461965000106</v>
      </c>
      <c r="C75" s="16" t="s">
        <v>2440</v>
      </c>
      <c r="D75" s="5" t="s">
        <v>2360</v>
      </c>
      <c r="E75" s="5" t="s">
        <v>11</v>
      </c>
      <c r="F75" s="22" t="s">
        <v>8</v>
      </c>
      <c r="G75" s="22">
        <v>45309</v>
      </c>
      <c r="H75" s="5" t="str">
        <f>IFERROR(VLOOKUP(I75,regs!H:I,2,0),"")</f>
        <v>MR005673/2024</v>
      </c>
      <c r="I75" t="str">
        <f t="shared" si="2"/>
        <v>11461965</v>
      </c>
      <c r="J75" t="str">
        <f t="shared" ca="1" si="3"/>
        <v>Vencido</v>
      </c>
    </row>
    <row r="76" spans="1:10" x14ac:dyDescent="0.3">
      <c r="A76" s="16" t="s">
        <v>139</v>
      </c>
      <c r="B76" s="2">
        <v>35157960000144</v>
      </c>
      <c r="C76" s="16" t="s">
        <v>2441</v>
      </c>
      <c r="D76" s="5" t="s">
        <v>2352</v>
      </c>
      <c r="E76" s="5" t="s">
        <v>11</v>
      </c>
      <c r="F76" s="5" t="s">
        <v>8</v>
      </c>
      <c r="G76" s="22"/>
      <c r="H76" s="5" t="str">
        <f>IFERROR(VLOOKUP(I76,regs!H:I,2,0),"")</f>
        <v>MR004982/2024</v>
      </c>
      <c r="I76" t="str">
        <f t="shared" si="2"/>
        <v>35157960</v>
      </c>
      <c r="J76" t="str">
        <f t="shared" ca="1" si="3"/>
        <v/>
      </c>
    </row>
    <row r="77" spans="1:10" x14ac:dyDescent="0.3">
      <c r="A77" s="16" t="s">
        <v>1573</v>
      </c>
      <c r="B77" s="2">
        <v>4405428003433</v>
      </c>
      <c r="C77" s="16" t="s">
        <v>2442</v>
      </c>
      <c r="D77" s="5" t="s">
        <v>2360</v>
      </c>
      <c r="E77" s="5" t="s">
        <v>11</v>
      </c>
      <c r="F77" s="5" t="s">
        <v>8</v>
      </c>
      <c r="G77" s="22">
        <v>45355</v>
      </c>
      <c r="H77" s="5" t="str">
        <f>IFERROR(VLOOKUP(I77,regs!H:I,2,0),"")</f>
        <v/>
      </c>
      <c r="I77" t="str">
        <f t="shared" si="2"/>
        <v>44054280</v>
      </c>
      <c r="J77" t="str">
        <f t="shared" ca="1" si="3"/>
        <v>Vencido</v>
      </c>
    </row>
    <row r="78" spans="1:10" x14ac:dyDescent="0.3">
      <c r="A78" s="16" t="s">
        <v>171</v>
      </c>
      <c r="B78" s="2">
        <v>7961310000111</v>
      </c>
      <c r="C78" s="16" t="s">
        <v>2443</v>
      </c>
      <c r="D78" s="5" t="s">
        <v>2360</v>
      </c>
      <c r="E78" s="5" t="s">
        <v>11</v>
      </c>
      <c r="F78" s="5" t="s">
        <v>8</v>
      </c>
      <c r="G78" s="22">
        <v>45315</v>
      </c>
      <c r="H78" s="5" t="str">
        <f>IFERROR(VLOOKUP(I78,regs!H:I,2,0),"")</f>
        <v/>
      </c>
      <c r="I78" t="str">
        <f t="shared" si="2"/>
        <v>79613100</v>
      </c>
      <c r="J78" t="str">
        <f t="shared" ca="1" si="3"/>
        <v>Vencido</v>
      </c>
    </row>
    <row r="79" spans="1:10" x14ac:dyDescent="0.3">
      <c r="A79" s="16" t="s">
        <v>2444</v>
      </c>
      <c r="B79" s="2">
        <v>52409467000193</v>
      </c>
      <c r="C79" s="16" t="s">
        <v>2445</v>
      </c>
      <c r="D79" s="5" t="s">
        <v>2360</v>
      </c>
      <c r="E79" s="5" t="s">
        <v>11</v>
      </c>
      <c r="F79" s="5" t="s">
        <v>8</v>
      </c>
      <c r="G79" s="22">
        <v>45314</v>
      </c>
      <c r="H79" s="5" t="str">
        <f>IFERROR(VLOOKUP(I79,regs!H:I,2,0),"")</f>
        <v/>
      </c>
      <c r="I79" t="str">
        <f t="shared" si="2"/>
        <v>52409467</v>
      </c>
      <c r="J79" t="str">
        <f t="shared" ca="1" si="3"/>
        <v>Vencido</v>
      </c>
    </row>
    <row r="80" spans="1:10" x14ac:dyDescent="0.3">
      <c r="A80" s="16" t="s">
        <v>2446</v>
      </c>
      <c r="B80" s="2">
        <v>41337599000211</v>
      </c>
      <c r="C80" s="16" t="s">
        <v>2447</v>
      </c>
      <c r="D80" s="5" t="s">
        <v>2352</v>
      </c>
      <c r="E80" s="5" t="s">
        <v>11</v>
      </c>
      <c r="F80" s="22" t="s">
        <v>8</v>
      </c>
      <c r="G80" s="22"/>
      <c r="H80" s="5" t="str">
        <f>IFERROR(VLOOKUP(I80,regs!H:I,2,0),"")</f>
        <v/>
      </c>
      <c r="I80" t="str">
        <f t="shared" si="2"/>
        <v>41337599</v>
      </c>
      <c r="J80" t="str">
        <f t="shared" ca="1" si="3"/>
        <v/>
      </c>
    </row>
    <row r="81" spans="1:10" x14ac:dyDescent="0.3">
      <c r="A81" s="16" t="s">
        <v>1016</v>
      </c>
      <c r="B81" s="2">
        <v>13513325003640</v>
      </c>
      <c r="C81" s="16" t="s">
        <v>2448</v>
      </c>
      <c r="D81" s="5" t="s">
        <v>2360</v>
      </c>
      <c r="E81" s="5" t="s">
        <v>11</v>
      </c>
      <c r="F81" s="5" t="s">
        <v>8</v>
      </c>
      <c r="G81" s="22">
        <v>45329</v>
      </c>
      <c r="H81" s="5" t="str">
        <f>IFERROR(VLOOKUP(I81,regs!H:I,2,0),"")</f>
        <v>MR012537/2024</v>
      </c>
      <c r="I81" t="str">
        <f t="shared" si="2"/>
        <v>13513325</v>
      </c>
      <c r="J81" t="str">
        <f t="shared" ca="1" si="3"/>
        <v>Vencido</v>
      </c>
    </row>
    <row r="82" spans="1:10" x14ac:dyDescent="0.3">
      <c r="A82" s="16" t="s">
        <v>1727</v>
      </c>
      <c r="B82" s="2">
        <v>50021049000107</v>
      </c>
      <c r="C82" s="16" t="s">
        <v>2449</v>
      </c>
      <c r="D82" s="5" t="s">
        <v>2352</v>
      </c>
      <c r="E82" s="5" t="s">
        <v>11</v>
      </c>
      <c r="F82" s="22" t="s">
        <v>8</v>
      </c>
      <c r="G82" s="22"/>
      <c r="H82" s="5" t="str">
        <f>IFERROR(VLOOKUP(I82,regs!H:I,2,0),"")</f>
        <v>MR003679/2024</v>
      </c>
      <c r="I82" t="str">
        <f t="shared" si="2"/>
        <v>50021049</v>
      </c>
      <c r="J82" t="str">
        <f t="shared" ca="1" si="3"/>
        <v/>
      </c>
    </row>
    <row r="83" spans="1:10" x14ac:dyDescent="0.3">
      <c r="A83" s="16" t="s">
        <v>1314</v>
      </c>
      <c r="B83" s="2">
        <v>46856594000138</v>
      </c>
      <c r="C83" s="16" t="s">
        <v>2450</v>
      </c>
      <c r="D83" s="5" t="s">
        <v>2360</v>
      </c>
      <c r="E83" s="5" t="s">
        <v>11</v>
      </c>
      <c r="F83" s="22" t="s">
        <v>8</v>
      </c>
      <c r="G83" s="22">
        <v>45316</v>
      </c>
      <c r="H83" s="5" t="str">
        <f>IFERROR(VLOOKUP(I83,regs!H:I,2,0),"")</f>
        <v/>
      </c>
      <c r="I83" t="str">
        <f t="shared" si="2"/>
        <v>46856594</v>
      </c>
      <c r="J83" t="str">
        <f t="shared" ca="1" si="3"/>
        <v>Vencido</v>
      </c>
    </row>
    <row r="84" spans="1:10" x14ac:dyDescent="0.3">
      <c r="A84" s="16" t="s">
        <v>171</v>
      </c>
      <c r="B84" s="2">
        <v>7961310000111</v>
      </c>
      <c r="C84" s="16" t="s">
        <v>2451</v>
      </c>
      <c r="D84" s="5" t="s">
        <v>2360</v>
      </c>
      <c r="E84" s="5" t="s">
        <v>11</v>
      </c>
      <c r="F84" s="5" t="s">
        <v>8</v>
      </c>
      <c r="G84" s="22">
        <v>45320</v>
      </c>
      <c r="H84" s="5" t="str">
        <f>IFERROR(VLOOKUP(I84,regs!H:I,2,0),"")</f>
        <v/>
      </c>
      <c r="I84" t="str">
        <f t="shared" si="2"/>
        <v>79613100</v>
      </c>
      <c r="J84" t="str">
        <f t="shared" ca="1" si="3"/>
        <v>Vencido</v>
      </c>
    </row>
    <row r="85" spans="1:10" x14ac:dyDescent="0.3">
      <c r="A85" s="16" t="s">
        <v>490</v>
      </c>
      <c r="B85" s="2">
        <v>9476190000192</v>
      </c>
      <c r="C85" s="16" t="s">
        <v>2452</v>
      </c>
      <c r="D85" s="5" t="s">
        <v>2360</v>
      </c>
      <c r="E85" s="5" t="s">
        <v>11</v>
      </c>
      <c r="F85" s="22" t="s">
        <v>8</v>
      </c>
      <c r="G85" s="22">
        <v>45320</v>
      </c>
      <c r="H85" s="5" t="str">
        <f>IFERROR(VLOOKUP(I85,regs!H:I,2,0),"")</f>
        <v/>
      </c>
      <c r="I85" t="str">
        <f t="shared" si="2"/>
        <v>94761900</v>
      </c>
      <c r="J85" t="str">
        <f t="shared" ca="1" si="3"/>
        <v>Vencido</v>
      </c>
    </row>
    <row r="86" spans="1:10" x14ac:dyDescent="0.3">
      <c r="A86" s="16" t="s">
        <v>21</v>
      </c>
      <c r="B86" s="2">
        <v>2945891000184</v>
      </c>
      <c r="C86" s="16" t="s">
        <v>2453</v>
      </c>
      <c r="D86" s="5" t="s">
        <v>2352</v>
      </c>
      <c r="E86" s="5" t="s">
        <v>11</v>
      </c>
      <c r="F86" s="5" t="s">
        <v>18</v>
      </c>
      <c r="G86" s="22"/>
      <c r="H86" s="5" t="str">
        <f>IFERROR(VLOOKUP(I86,regs!H:I,2,0),"")</f>
        <v>MR010662/2024</v>
      </c>
      <c r="I86" t="str">
        <f t="shared" si="2"/>
        <v>29458910</v>
      </c>
      <c r="J86" t="str">
        <f t="shared" ca="1" si="3"/>
        <v/>
      </c>
    </row>
    <row r="87" spans="1:10" x14ac:dyDescent="0.3">
      <c r="A87" s="16" t="s">
        <v>1316</v>
      </c>
      <c r="B87" s="2">
        <v>47100875000129</v>
      </c>
      <c r="C87" s="16" t="s">
        <v>2454</v>
      </c>
      <c r="D87" s="5" t="s">
        <v>2360</v>
      </c>
      <c r="E87" s="5" t="s">
        <v>11</v>
      </c>
      <c r="F87" s="22" t="s">
        <v>8</v>
      </c>
      <c r="G87" s="22">
        <v>45322</v>
      </c>
      <c r="H87" s="5" t="str">
        <f>IFERROR(VLOOKUP(I87,regs!H:I,2,0),"")</f>
        <v/>
      </c>
      <c r="I87" t="str">
        <f t="shared" si="2"/>
        <v>47100875</v>
      </c>
      <c r="J87" t="str">
        <f t="shared" ca="1" si="3"/>
        <v>Vencido</v>
      </c>
    </row>
    <row r="88" spans="1:10" x14ac:dyDescent="0.3">
      <c r="A88" s="16" t="s">
        <v>1838</v>
      </c>
      <c r="B88" s="2">
        <v>28130205000100</v>
      </c>
      <c r="C88" s="16" t="s">
        <v>2455</v>
      </c>
      <c r="D88" s="5" t="s">
        <v>2360</v>
      </c>
      <c r="E88" s="5" t="s">
        <v>11</v>
      </c>
      <c r="F88" s="22" t="s">
        <v>8</v>
      </c>
      <c r="G88" s="22">
        <v>45323</v>
      </c>
      <c r="H88" s="5" t="str">
        <f>IFERROR(VLOOKUP(I88,regs!H:I,2,0),"")</f>
        <v/>
      </c>
      <c r="I88" t="str">
        <f t="shared" si="2"/>
        <v>28130205</v>
      </c>
      <c r="J88" t="str">
        <f t="shared" ca="1" si="3"/>
        <v>Vencido</v>
      </c>
    </row>
    <row r="89" spans="1:10" x14ac:dyDescent="0.3">
      <c r="A89" s="16" t="s">
        <v>1840</v>
      </c>
      <c r="B89" s="2">
        <v>10446214000301</v>
      </c>
      <c r="C89" s="16" t="s">
        <v>2456</v>
      </c>
      <c r="D89" s="5" t="s">
        <v>2360</v>
      </c>
      <c r="E89" s="5" t="s">
        <v>11</v>
      </c>
      <c r="F89" s="22" t="s">
        <v>8</v>
      </c>
      <c r="G89" s="22">
        <v>45323</v>
      </c>
      <c r="H89" s="5" t="str">
        <f>IFERROR(VLOOKUP(I89,regs!H:I,2,0),"")</f>
        <v/>
      </c>
      <c r="I89" t="str">
        <f t="shared" si="2"/>
        <v>10446214</v>
      </c>
      <c r="J89" t="str">
        <f t="shared" ca="1" si="3"/>
        <v>Vencido</v>
      </c>
    </row>
    <row r="90" spans="1:10" x14ac:dyDescent="0.3">
      <c r="A90" s="16" t="s">
        <v>997</v>
      </c>
      <c r="B90" s="2">
        <v>75400218001295</v>
      </c>
      <c r="C90" s="16" t="s">
        <v>2457</v>
      </c>
      <c r="D90" s="5" t="s">
        <v>2360</v>
      </c>
      <c r="E90" s="5" t="s">
        <v>11</v>
      </c>
      <c r="F90" s="22" t="s">
        <v>8</v>
      </c>
      <c r="G90" s="22">
        <v>45327</v>
      </c>
      <c r="H90" s="5" t="str">
        <f>IFERROR(VLOOKUP(I90,regs!H:I,2,0),"")</f>
        <v/>
      </c>
      <c r="I90" t="str">
        <f t="shared" si="2"/>
        <v>75400218</v>
      </c>
      <c r="J90" t="str">
        <f t="shared" ca="1" si="3"/>
        <v>Vencido</v>
      </c>
    </row>
    <row r="91" spans="1:10" x14ac:dyDescent="0.3">
      <c r="A91" s="16" t="s">
        <v>2458</v>
      </c>
      <c r="B91" s="2">
        <v>15095271006933</v>
      </c>
      <c r="C91" s="16" t="s">
        <v>2459</v>
      </c>
      <c r="D91" s="5" t="s">
        <v>2352</v>
      </c>
      <c r="E91" s="5" t="s">
        <v>11</v>
      </c>
      <c r="F91" s="22" t="s">
        <v>8</v>
      </c>
      <c r="G91" s="22"/>
      <c r="H91" s="5" t="str">
        <f>IFERROR(VLOOKUP(I91,regs!H:I,2,0),"")</f>
        <v/>
      </c>
      <c r="I91" t="str">
        <f t="shared" si="2"/>
        <v>15095271</v>
      </c>
      <c r="J91" t="str">
        <f t="shared" ca="1" si="3"/>
        <v/>
      </c>
    </row>
    <row r="92" spans="1:10" x14ac:dyDescent="0.3">
      <c r="A92" s="16" t="s">
        <v>2173</v>
      </c>
      <c r="B92" s="2">
        <v>19540501000199</v>
      </c>
      <c r="C92" s="16" t="s">
        <v>2460</v>
      </c>
      <c r="D92" s="5" t="s">
        <v>2360</v>
      </c>
      <c r="E92" s="5" t="s">
        <v>11</v>
      </c>
      <c r="F92" s="22" t="s">
        <v>18</v>
      </c>
      <c r="G92" s="22">
        <v>45355</v>
      </c>
      <c r="H92" s="5" t="str">
        <f>IFERROR(VLOOKUP(I92,regs!H:I,2,0),"")</f>
        <v>MR011080/2024</v>
      </c>
      <c r="I92" t="str">
        <f t="shared" si="2"/>
        <v>19540501</v>
      </c>
      <c r="J92" t="str">
        <f t="shared" ca="1" si="3"/>
        <v>Vencido</v>
      </c>
    </row>
    <row r="93" spans="1:10" x14ac:dyDescent="0.3">
      <c r="A93" s="16" t="s">
        <v>969</v>
      </c>
      <c r="B93" s="2">
        <v>30022004000131</v>
      </c>
      <c r="C93" s="16" t="s">
        <v>2461</v>
      </c>
      <c r="D93" s="5" t="s">
        <v>2352</v>
      </c>
      <c r="E93" s="5" t="s">
        <v>11</v>
      </c>
      <c r="F93" s="22" t="s">
        <v>18</v>
      </c>
      <c r="G93" s="22"/>
      <c r="H93" s="5" t="str">
        <f>IFERROR(VLOOKUP(I93,regs!H:I,2,0),"")</f>
        <v/>
      </c>
      <c r="I93" t="str">
        <f t="shared" si="2"/>
        <v>30022004</v>
      </c>
      <c r="J93" t="str">
        <f t="shared" ca="1" si="3"/>
        <v/>
      </c>
    </row>
    <row r="94" spans="1:10" x14ac:dyDescent="0.3">
      <c r="A94" s="16" t="s">
        <v>67</v>
      </c>
      <c r="B94" s="2">
        <v>27698871000187</v>
      </c>
      <c r="C94" s="16" t="s">
        <v>2462</v>
      </c>
      <c r="D94" s="5" t="s">
        <v>2360</v>
      </c>
      <c r="E94" s="5" t="s">
        <v>11</v>
      </c>
      <c r="F94" s="22" t="s">
        <v>8</v>
      </c>
      <c r="G94" s="22">
        <v>45331</v>
      </c>
      <c r="H94" s="5" t="str">
        <f>IFERROR(VLOOKUP(I94,regs!H:I,2,0),"")</f>
        <v/>
      </c>
      <c r="I94" t="str">
        <f t="shared" si="2"/>
        <v>27698871</v>
      </c>
      <c r="J94" t="str">
        <f t="shared" ca="1" si="3"/>
        <v>Vencido</v>
      </c>
    </row>
    <row r="95" spans="1:10" x14ac:dyDescent="0.3">
      <c r="A95" s="16" t="s">
        <v>1758</v>
      </c>
      <c r="B95" s="2">
        <v>30088971000104</v>
      </c>
      <c r="C95" s="16" t="s">
        <v>2463</v>
      </c>
      <c r="D95" s="5" t="s">
        <v>2360</v>
      </c>
      <c r="E95" s="5" t="s">
        <v>11</v>
      </c>
      <c r="F95" s="22" t="s">
        <v>18</v>
      </c>
      <c r="G95" s="22">
        <v>45330</v>
      </c>
      <c r="H95" s="5" t="str">
        <f>IFERROR(VLOOKUP(I95,regs!H:I,2,0),"")</f>
        <v>MR037082/2024</v>
      </c>
      <c r="I95" t="str">
        <f t="shared" si="2"/>
        <v>30088971</v>
      </c>
      <c r="J95" t="str">
        <f t="shared" ca="1" si="3"/>
        <v>Vencido</v>
      </c>
    </row>
    <row r="96" spans="1:10" x14ac:dyDescent="0.3">
      <c r="A96" s="16" t="s">
        <v>2464</v>
      </c>
      <c r="B96" s="2">
        <v>11078529000659</v>
      </c>
      <c r="C96" s="16" t="s">
        <v>2465</v>
      </c>
      <c r="D96" s="5" t="s">
        <v>2360</v>
      </c>
      <c r="E96" s="5" t="s">
        <v>11</v>
      </c>
      <c r="F96" s="22" t="s">
        <v>8</v>
      </c>
      <c r="G96" s="22">
        <v>45342</v>
      </c>
      <c r="H96" s="5" t="str">
        <f>IFERROR(VLOOKUP(I96,regs!H:I,2,0),"")</f>
        <v/>
      </c>
      <c r="I96" t="str">
        <f t="shared" si="2"/>
        <v>11078529</v>
      </c>
      <c r="J96" t="str">
        <f t="shared" ca="1" si="3"/>
        <v>Vencido</v>
      </c>
    </row>
    <row r="97" spans="1:10" x14ac:dyDescent="0.3">
      <c r="A97" s="16" t="s">
        <v>1835</v>
      </c>
      <c r="B97" s="2">
        <v>6249091000180</v>
      </c>
      <c r="C97" s="16" t="s">
        <v>2466</v>
      </c>
      <c r="D97" s="5" t="s">
        <v>2360</v>
      </c>
      <c r="E97" s="5" t="s">
        <v>11</v>
      </c>
      <c r="F97" s="22" t="s">
        <v>18</v>
      </c>
      <c r="G97" s="22">
        <v>45341</v>
      </c>
      <c r="H97" s="5" t="str">
        <f>IFERROR(VLOOKUP(I97,regs!H:I,2,0),"")</f>
        <v/>
      </c>
      <c r="I97" t="str">
        <f t="shared" si="2"/>
        <v>62490910</v>
      </c>
      <c r="J97" t="str">
        <f t="shared" ca="1" si="3"/>
        <v>Vencido</v>
      </c>
    </row>
    <row r="98" spans="1:10" x14ac:dyDescent="0.3">
      <c r="A98" s="16" t="s">
        <v>718</v>
      </c>
      <c r="B98" s="2">
        <v>34757618000112</v>
      </c>
      <c r="C98" s="16" t="s">
        <v>2467</v>
      </c>
      <c r="D98" s="5" t="s">
        <v>2360</v>
      </c>
      <c r="E98" s="5" t="s">
        <v>11</v>
      </c>
      <c r="F98" s="22" t="s">
        <v>8</v>
      </c>
      <c r="G98" s="22">
        <v>45344</v>
      </c>
      <c r="H98" s="5" t="str">
        <f>IFERROR(VLOOKUP(I98,regs!H:I,2,0),"")</f>
        <v/>
      </c>
      <c r="I98" t="str">
        <f t="shared" si="2"/>
        <v>34757618</v>
      </c>
      <c r="J98" t="str">
        <f t="shared" ca="1" si="3"/>
        <v>Vencido</v>
      </c>
    </row>
    <row r="99" spans="1:10" x14ac:dyDescent="0.3">
      <c r="A99" s="16" t="s">
        <v>1446</v>
      </c>
      <c r="B99" s="2">
        <v>28322122000113</v>
      </c>
      <c r="C99" s="16" t="s">
        <v>2468</v>
      </c>
      <c r="D99" s="5" t="s">
        <v>2360</v>
      </c>
      <c r="E99" s="5" t="s">
        <v>11</v>
      </c>
      <c r="F99" s="22" t="s">
        <v>8</v>
      </c>
      <c r="G99" s="22">
        <v>45345</v>
      </c>
      <c r="H99" s="5" t="str">
        <f>IFERROR(VLOOKUP(I99,regs!H:I,2,0),"")</f>
        <v/>
      </c>
      <c r="I99" t="str">
        <f t="shared" si="2"/>
        <v>28322122</v>
      </c>
      <c r="J99" t="str">
        <f t="shared" ca="1" si="3"/>
        <v>Vencido</v>
      </c>
    </row>
    <row r="100" spans="1:10" x14ac:dyDescent="0.3">
      <c r="A100" s="16" t="s">
        <v>1866</v>
      </c>
      <c r="B100" s="2">
        <v>43470566002486</v>
      </c>
      <c r="C100" s="16" t="s">
        <v>2469</v>
      </c>
      <c r="D100" s="5" t="s">
        <v>2360</v>
      </c>
      <c r="E100" s="5" t="s">
        <v>11</v>
      </c>
      <c r="F100" s="22" t="s">
        <v>8</v>
      </c>
      <c r="G100" s="22">
        <v>45426</v>
      </c>
      <c r="H100" s="5" t="str">
        <f>IFERROR(VLOOKUP(I100,regs!H:I,2,0),"")</f>
        <v/>
      </c>
      <c r="I100" t="str">
        <f t="shared" si="2"/>
        <v>43470566</v>
      </c>
      <c r="J100" t="str">
        <f t="shared" ca="1" si="3"/>
        <v>Vencido</v>
      </c>
    </row>
    <row r="101" spans="1:10" x14ac:dyDescent="0.3">
      <c r="A101" s="16" t="s">
        <v>423</v>
      </c>
      <c r="B101" s="2">
        <v>3396229000185</v>
      </c>
      <c r="C101" s="16" t="s">
        <v>2470</v>
      </c>
      <c r="D101" s="5" t="s">
        <v>2360</v>
      </c>
      <c r="E101" s="5" t="s">
        <v>11</v>
      </c>
      <c r="F101" s="22" t="s">
        <v>8</v>
      </c>
      <c r="G101" s="22">
        <v>45349</v>
      </c>
      <c r="H101" s="5" t="str">
        <f>IFERROR(VLOOKUP(I101,regs!H:I,2,0),"")</f>
        <v>MR009770/2024</v>
      </c>
      <c r="I101" t="str">
        <f t="shared" si="2"/>
        <v>33962290</v>
      </c>
      <c r="J101" t="str">
        <f t="shared" ca="1" si="3"/>
        <v>Vencido</v>
      </c>
    </row>
    <row r="102" spans="1:10" x14ac:dyDescent="0.3">
      <c r="A102" s="16" t="s">
        <v>1535</v>
      </c>
      <c r="B102" s="2">
        <v>14875118000178</v>
      </c>
      <c r="C102" s="16" t="s">
        <v>2471</v>
      </c>
      <c r="D102" s="5" t="s">
        <v>2352</v>
      </c>
      <c r="E102" s="5" t="s">
        <v>11</v>
      </c>
      <c r="F102" s="22" t="s">
        <v>8</v>
      </c>
      <c r="G102" s="22"/>
      <c r="H102" s="5"/>
      <c r="I102" t="str">
        <f t="shared" si="2"/>
        <v>14875118</v>
      </c>
      <c r="J102" t="str">
        <f t="shared" ca="1" si="3"/>
        <v/>
      </c>
    </row>
    <row r="103" spans="1:10" x14ac:dyDescent="0.3">
      <c r="A103" s="16" t="s">
        <v>1818</v>
      </c>
      <c r="B103" s="2">
        <v>43999124000640</v>
      </c>
      <c r="C103" s="16" t="s">
        <v>2472</v>
      </c>
      <c r="D103" s="5" t="s">
        <v>2360</v>
      </c>
      <c r="E103" s="5" t="s">
        <v>11</v>
      </c>
      <c r="F103" s="22" t="s">
        <v>8</v>
      </c>
      <c r="G103" s="22">
        <v>45355</v>
      </c>
      <c r="H103" s="5"/>
      <c r="I103" t="str">
        <f t="shared" si="2"/>
        <v>43999124</v>
      </c>
      <c r="J103" t="str">
        <f t="shared" ca="1" si="3"/>
        <v>Vencido</v>
      </c>
    </row>
    <row r="104" spans="1:10" x14ac:dyDescent="0.3">
      <c r="A104" s="16" t="s">
        <v>575</v>
      </c>
      <c r="B104" s="2">
        <v>40359480000104</v>
      </c>
      <c r="C104" s="16" t="s">
        <v>2473</v>
      </c>
      <c r="D104" s="5" t="s">
        <v>2360</v>
      </c>
      <c r="E104" s="5" t="s">
        <v>11</v>
      </c>
      <c r="F104" s="22" t="s">
        <v>8</v>
      </c>
      <c r="G104" s="22">
        <v>45348</v>
      </c>
      <c r="H104" s="5"/>
      <c r="I104" t="str">
        <f t="shared" si="2"/>
        <v>40359480</v>
      </c>
      <c r="J104" t="str">
        <f t="shared" ca="1" si="3"/>
        <v>Vencido</v>
      </c>
    </row>
    <row r="105" spans="1:10" x14ac:dyDescent="0.3">
      <c r="A105" s="16" t="s">
        <v>734</v>
      </c>
      <c r="B105" s="2">
        <v>9513259000100</v>
      </c>
      <c r="C105" s="16" t="s">
        <v>2474</v>
      </c>
      <c r="D105" s="5" t="s">
        <v>2352</v>
      </c>
      <c r="E105" s="5" t="s">
        <v>11</v>
      </c>
      <c r="F105" s="22" t="s">
        <v>8</v>
      </c>
      <c r="G105" s="22"/>
      <c r="H105" s="5"/>
      <c r="I105" t="str">
        <f t="shared" si="2"/>
        <v>95132590</v>
      </c>
      <c r="J105" t="str">
        <f t="shared" ca="1" si="3"/>
        <v/>
      </c>
    </row>
    <row r="106" spans="1:10" x14ac:dyDescent="0.3">
      <c r="A106" s="16" t="s">
        <v>2475</v>
      </c>
      <c r="B106" s="2">
        <v>41337862000191</v>
      </c>
      <c r="C106" s="16" t="s">
        <v>2476</v>
      </c>
      <c r="D106" s="5" t="s">
        <v>2360</v>
      </c>
      <c r="E106" s="5" t="s">
        <v>11</v>
      </c>
      <c r="F106" s="22" t="s">
        <v>18</v>
      </c>
      <c r="G106" s="22">
        <v>45348</v>
      </c>
      <c r="H106" s="5"/>
      <c r="I106" t="str">
        <f t="shared" si="2"/>
        <v>41337862</v>
      </c>
      <c r="J106" t="str">
        <f t="shared" ca="1" si="3"/>
        <v>Vencido</v>
      </c>
    </row>
    <row r="107" spans="1:10" x14ac:dyDescent="0.3">
      <c r="A107" s="16" t="s">
        <v>359</v>
      </c>
      <c r="B107" s="2">
        <v>93866739000161</v>
      </c>
      <c r="C107" s="16" t="s">
        <v>2477</v>
      </c>
      <c r="D107" s="5" t="s">
        <v>2360</v>
      </c>
      <c r="E107" s="5" t="s">
        <v>11</v>
      </c>
      <c r="F107" s="22" t="s">
        <v>8</v>
      </c>
      <c r="G107" s="22">
        <v>45366</v>
      </c>
      <c r="H107" s="5"/>
      <c r="I107" t="str">
        <f t="shared" si="2"/>
        <v>93866739</v>
      </c>
      <c r="J107" t="str">
        <f t="shared" ca="1" si="3"/>
        <v>Vencido</v>
      </c>
    </row>
    <row r="108" spans="1:10" x14ac:dyDescent="0.3">
      <c r="A108" s="16" t="s">
        <v>1139</v>
      </c>
      <c r="B108" s="2">
        <v>19187523000206</v>
      </c>
      <c r="C108" s="16" t="s">
        <v>2478</v>
      </c>
      <c r="D108" s="5" t="s">
        <v>2360</v>
      </c>
      <c r="E108" s="5" t="s">
        <v>11</v>
      </c>
      <c r="F108" s="22" t="s">
        <v>8</v>
      </c>
      <c r="G108" s="22">
        <v>45366</v>
      </c>
      <c r="H108" s="5"/>
      <c r="I108" t="str">
        <f t="shared" si="2"/>
        <v>19187523</v>
      </c>
      <c r="J108" t="str">
        <f t="shared" ca="1" si="3"/>
        <v>Vencido</v>
      </c>
    </row>
    <row r="109" spans="1:10" x14ac:dyDescent="0.3">
      <c r="A109" s="16" t="s">
        <v>1729</v>
      </c>
      <c r="B109" s="2">
        <v>27481741000198</v>
      </c>
      <c r="C109" s="16" t="s">
        <v>2479</v>
      </c>
      <c r="D109" s="5" t="s">
        <v>2352</v>
      </c>
      <c r="E109" s="5" t="s">
        <v>11</v>
      </c>
      <c r="F109" s="22" t="s">
        <v>8</v>
      </c>
      <c r="G109" s="22"/>
      <c r="H109" s="5"/>
      <c r="I109" t="str">
        <f t="shared" si="2"/>
        <v>27481741</v>
      </c>
      <c r="J109" t="str">
        <f t="shared" ca="1" si="3"/>
        <v/>
      </c>
    </row>
    <row r="110" spans="1:10" x14ac:dyDescent="0.3">
      <c r="A110" s="16" t="s">
        <v>738</v>
      </c>
      <c r="B110" s="2">
        <v>1438784002060</v>
      </c>
      <c r="C110" s="16" t="s">
        <v>2480</v>
      </c>
      <c r="D110" s="5" t="s">
        <v>2360</v>
      </c>
      <c r="E110" s="5" t="s">
        <v>11</v>
      </c>
      <c r="F110" s="22" t="s">
        <v>8</v>
      </c>
      <c r="G110" s="22">
        <v>45350</v>
      </c>
      <c r="H110" s="5"/>
      <c r="I110" t="str">
        <f t="shared" si="2"/>
        <v>14387840</v>
      </c>
      <c r="J110" t="str">
        <f t="shared" ca="1" si="3"/>
        <v>Vencido</v>
      </c>
    </row>
    <row r="111" spans="1:10" x14ac:dyDescent="0.3">
      <c r="A111" s="16" t="s">
        <v>1446</v>
      </c>
      <c r="B111" s="2">
        <v>28322122000113</v>
      </c>
      <c r="C111" s="16" t="s">
        <v>2481</v>
      </c>
      <c r="D111" s="5" t="s">
        <v>2360</v>
      </c>
      <c r="E111" s="5" t="s">
        <v>11</v>
      </c>
      <c r="F111" s="22" t="s">
        <v>8</v>
      </c>
      <c r="G111" s="22">
        <v>45350</v>
      </c>
      <c r="H111" s="5"/>
      <c r="I111" t="str">
        <f t="shared" si="2"/>
        <v>28322122</v>
      </c>
      <c r="J111" t="str">
        <f t="shared" ca="1" si="3"/>
        <v>Vencido</v>
      </c>
    </row>
    <row r="112" spans="1:10" x14ac:dyDescent="0.3">
      <c r="A112" s="16" t="s">
        <v>738</v>
      </c>
      <c r="B112" s="2">
        <v>1438784006804</v>
      </c>
      <c r="C112" s="16" t="s">
        <v>2482</v>
      </c>
      <c r="D112" s="5" t="s">
        <v>2360</v>
      </c>
      <c r="E112" s="5" t="s">
        <v>11</v>
      </c>
      <c r="F112" s="22" t="s">
        <v>8</v>
      </c>
      <c r="G112" s="22">
        <v>45350</v>
      </c>
      <c r="H112" s="5" t="str">
        <f>IFERROR(VLOOKUP(I112,regs!H:I,2,0),"")</f>
        <v>MR071921/2023</v>
      </c>
      <c r="I112" t="str">
        <f t="shared" si="2"/>
        <v>14387840</v>
      </c>
      <c r="J112" t="str">
        <f t="shared" ca="1" si="3"/>
        <v>Vencido</v>
      </c>
    </row>
    <row r="113" spans="1:10" x14ac:dyDescent="0.3">
      <c r="A113" s="16" t="s">
        <v>2483</v>
      </c>
      <c r="B113" s="2">
        <v>42610197000120</v>
      </c>
      <c r="C113" s="16" t="s">
        <v>2484</v>
      </c>
      <c r="D113" s="5" t="s">
        <v>2360</v>
      </c>
      <c r="E113" s="5" t="s">
        <v>11</v>
      </c>
      <c r="F113" s="22" t="s">
        <v>8</v>
      </c>
      <c r="G113" s="22">
        <v>45365</v>
      </c>
      <c r="H113" s="5" t="str">
        <f>IFERROR(VLOOKUP(I113,regs!H:I,2,0),"")</f>
        <v/>
      </c>
      <c r="I113" t="str">
        <f t="shared" si="2"/>
        <v>42610197</v>
      </c>
      <c r="J113" t="str">
        <f t="shared" ca="1" si="3"/>
        <v>Vencido</v>
      </c>
    </row>
    <row r="114" spans="1:10" x14ac:dyDescent="0.3">
      <c r="A114" s="16" t="s">
        <v>1664</v>
      </c>
      <c r="B114" s="2">
        <v>26719547000135</v>
      </c>
      <c r="C114" s="16" t="s">
        <v>2485</v>
      </c>
      <c r="D114" s="5" t="s">
        <v>2360</v>
      </c>
      <c r="E114" s="5" t="s">
        <v>11</v>
      </c>
      <c r="F114" s="22" t="s">
        <v>8</v>
      </c>
      <c r="G114" s="22">
        <v>45355</v>
      </c>
      <c r="H114" s="5" t="str">
        <f>IFERROR(VLOOKUP(I114,regs!H:I,2,0),"")</f>
        <v/>
      </c>
      <c r="I114" t="str">
        <f t="shared" si="2"/>
        <v>26719547</v>
      </c>
      <c r="J114" t="str">
        <f t="shared" ca="1" si="3"/>
        <v>Vencido</v>
      </c>
    </row>
    <row r="115" spans="1:10" x14ac:dyDescent="0.3">
      <c r="A115" s="16" t="s">
        <v>2486</v>
      </c>
      <c r="B115" s="2">
        <v>50300726000118</v>
      </c>
      <c r="C115" s="16" t="s">
        <v>2487</v>
      </c>
      <c r="D115" s="5" t="s">
        <v>2352</v>
      </c>
      <c r="E115" s="5" t="s">
        <v>11</v>
      </c>
      <c r="F115" s="22" t="s">
        <v>8</v>
      </c>
      <c r="G115" s="22"/>
      <c r="H115" s="5" t="str">
        <f>IFERROR(VLOOKUP(I115,regs!H:I,2,0),"")</f>
        <v/>
      </c>
      <c r="I115" t="str">
        <f t="shared" si="2"/>
        <v>50300726</v>
      </c>
      <c r="J115" t="str">
        <f t="shared" ca="1" si="3"/>
        <v/>
      </c>
    </row>
    <row r="116" spans="1:10" x14ac:dyDescent="0.3">
      <c r="A116" s="16" t="s">
        <v>1581</v>
      </c>
      <c r="B116" s="2">
        <v>9639604000157</v>
      </c>
      <c r="C116" s="16" t="s">
        <v>2488</v>
      </c>
      <c r="D116" s="5" t="s">
        <v>2360</v>
      </c>
      <c r="E116" s="5" t="s">
        <v>11</v>
      </c>
      <c r="F116" s="22" t="s">
        <v>8</v>
      </c>
      <c r="G116" s="22">
        <v>45355</v>
      </c>
      <c r="H116" s="5" t="str">
        <f>IFERROR(VLOOKUP(I116,regs!H:I,2,0),"")</f>
        <v>MR010663/2024</v>
      </c>
      <c r="I116" t="str">
        <f t="shared" si="2"/>
        <v>96396040</v>
      </c>
      <c r="J116" t="str">
        <f t="shared" ca="1" si="3"/>
        <v>Vencido</v>
      </c>
    </row>
    <row r="117" spans="1:10" x14ac:dyDescent="0.3">
      <c r="A117" s="16" t="s">
        <v>2489</v>
      </c>
      <c r="B117" s="2">
        <v>2952485001463</v>
      </c>
      <c r="C117" s="16" t="s">
        <v>2490</v>
      </c>
      <c r="D117" s="5" t="s">
        <v>2352</v>
      </c>
      <c r="E117" s="5" t="s">
        <v>11</v>
      </c>
      <c r="F117" s="22" t="s">
        <v>8</v>
      </c>
      <c r="G117" s="22"/>
      <c r="H117" s="5" t="str">
        <f>IFERROR(VLOOKUP(I117,regs!H:I,2,0),"")</f>
        <v/>
      </c>
      <c r="I117" t="str">
        <f t="shared" si="2"/>
        <v>29524850</v>
      </c>
      <c r="J117" t="str">
        <f t="shared" ca="1" si="3"/>
        <v/>
      </c>
    </row>
    <row r="118" spans="1:10" x14ac:dyDescent="0.3">
      <c r="A118" s="16" t="s">
        <v>2491</v>
      </c>
      <c r="B118" s="2">
        <v>13144185001636</v>
      </c>
      <c r="C118" s="16" t="s">
        <v>2492</v>
      </c>
      <c r="D118" s="5" t="s">
        <v>2352</v>
      </c>
      <c r="E118" s="5" t="s">
        <v>11</v>
      </c>
      <c r="F118" s="22" t="s">
        <v>8</v>
      </c>
      <c r="G118" s="22"/>
      <c r="H118" s="5" t="str">
        <f>IFERROR(VLOOKUP(I118,regs!H:I,2,0),"")</f>
        <v/>
      </c>
      <c r="I118" t="str">
        <f t="shared" si="2"/>
        <v>13144185</v>
      </c>
      <c r="J118" t="str">
        <f t="shared" ca="1" si="3"/>
        <v/>
      </c>
    </row>
    <row r="119" spans="1:10" x14ac:dyDescent="0.3">
      <c r="A119" s="16" t="s">
        <v>1889</v>
      </c>
      <c r="B119" s="2">
        <v>5520581000106</v>
      </c>
      <c r="C119" s="16" t="s">
        <v>2493</v>
      </c>
      <c r="D119" s="5" t="s">
        <v>2360</v>
      </c>
      <c r="E119" s="5" t="s">
        <v>11</v>
      </c>
      <c r="F119" s="5" t="s">
        <v>18</v>
      </c>
      <c r="G119" s="22">
        <v>45358</v>
      </c>
      <c r="H119" s="5" t="str">
        <f>IFERROR(VLOOKUP(I119,regs!H:I,2,0),"")</f>
        <v/>
      </c>
      <c r="I119" t="str">
        <f t="shared" si="2"/>
        <v>55205810</v>
      </c>
      <c r="J119" t="str">
        <f t="shared" ca="1" si="3"/>
        <v>Vencido</v>
      </c>
    </row>
    <row r="120" spans="1:10" x14ac:dyDescent="0.3">
      <c r="A120" s="16" t="s">
        <v>1932</v>
      </c>
      <c r="B120" s="2">
        <v>9248776000108</v>
      </c>
      <c r="C120" s="16" t="s">
        <v>2494</v>
      </c>
      <c r="D120" s="5" t="s">
        <v>2352</v>
      </c>
      <c r="E120" s="5" t="s">
        <v>11</v>
      </c>
      <c r="F120" s="22" t="s">
        <v>1269</v>
      </c>
      <c r="G120" s="22"/>
      <c r="H120" s="5" t="str">
        <f>IFERROR(VLOOKUP(I120,regs!H:I,2,0),"")</f>
        <v/>
      </c>
      <c r="I120" t="str">
        <f t="shared" si="2"/>
        <v>92487760</v>
      </c>
      <c r="J120" t="str">
        <f t="shared" ca="1" si="3"/>
        <v/>
      </c>
    </row>
    <row r="121" spans="1:10" x14ac:dyDescent="0.3">
      <c r="A121" s="16" t="s">
        <v>822</v>
      </c>
      <c r="B121" s="2">
        <v>13257648000190</v>
      </c>
      <c r="C121" s="16" t="s">
        <v>2495</v>
      </c>
      <c r="D121" s="5" t="s">
        <v>2352</v>
      </c>
      <c r="E121" s="5" t="s">
        <v>11</v>
      </c>
      <c r="F121" s="22" t="s">
        <v>1269</v>
      </c>
      <c r="G121" s="22"/>
      <c r="H121" s="5" t="str">
        <f>IFERROR(VLOOKUP(I121,regs!H:I,2,0),"")</f>
        <v/>
      </c>
      <c r="I121" t="str">
        <f t="shared" si="2"/>
        <v>13257648</v>
      </c>
      <c r="J121" t="str">
        <f t="shared" ca="1" si="3"/>
        <v/>
      </c>
    </row>
    <row r="122" spans="1:10" x14ac:dyDescent="0.3">
      <c r="A122" s="16" t="s">
        <v>364</v>
      </c>
      <c r="B122" s="2">
        <v>4692027000739</v>
      </c>
      <c r="C122" s="16" t="s">
        <v>2496</v>
      </c>
      <c r="D122" s="5" t="s">
        <v>2352</v>
      </c>
      <c r="E122" s="5" t="s">
        <v>11</v>
      </c>
      <c r="F122" s="22" t="s">
        <v>1269</v>
      </c>
      <c r="G122" s="22"/>
      <c r="H122" s="5" t="str">
        <f>IFERROR(VLOOKUP(I122,regs!H:I,2,0),"")</f>
        <v/>
      </c>
      <c r="I122" t="str">
        <f t="shared" si="2"/>
        <v>46920270</v>
      </c>
      <c r="J122" t="str">
        <f t="shared" ca="1" si="3"/>
        <v/>
      </c>
    </row>
    <row r="123" spans="1:10" x14ac:dyDescent="0.3">
      <c r="A123" s="16" t="s">
        <v>1801</v>
      </c>
      <c r="B123" s="2">
        <v>48041675000105</v>
      </c>
      <c r="C123" s="16" t="s">
        <v>2497</v>
      </c>
      <c r="D123" s="5" t="s">
        <v>2360</v>
      </c>
      <c r="E123" s="5" t="s">
        <v>11</v>
      </c>
      <c r="F123" s="22" t="s">
        <v>8</v>
      </c>
      <c r="G123" s="22">
        <v>45369</v>
      </c>
      <c r="H123" s="5" t="str">
        <f>IFERROR(VLOOKUP(I123,regs!H:I,2,0),"")</f>
        <v/>
      </c>
      <c r="I123" t="str">
        <f t="shared" si="2"/>
        <v>48041675</v>
      </c>
      <c r="J123" t="str">
        <f t="shared" ca="1" si="3"/>
        <v>Vencido</v>
      </c>
    </row>
    <row r="124" spans="1:10" x14ac:dyDescent="0.3">
      <c r="A124" s="16" t="s">
        <v>1489</v>
      </c>
      <c r="B124" s="2">
        <v>26893767000180</v>
      </c>
      <c r="C124" s="16" t="s">
        <v>2498</v>
      </c>
      <c r="D124" s="5" t="s">
        <v>2352</v>
      </c>
      <c r="E124" s="5" t="s">
        <v>11</v>
      </c>
      <c r="F124" s="22" t="s">
        <v>8</v>
      </c>
      <c r="G124" s="22"/>
      <c r="H124" s="5" t="str">
        <f>IFERROR(VLOOKUP(I124,regs!H:I,2,0),"")</f>
        <v>MR068141/2023</v>
      </c>
      <c r="I124" t="str">
        <f t="shared" si="2"/>
        <v>26893767</v>
      </c>
      <c r="J124" t="str">
        <f t="shared" ca="1" si="3"/>
        <v/>
      </c>
    </row>
    <row r="125" spans="1:10" x14ac:dyDescent="0.3">
      <c r="A125" s="16" t="s">
        <v>2499</v>
      </c>
      <c r="B125" s="2">
        <v>43207929000107</v>
      </c>
      <c r="C125" s="16" t="s">
        <v>2500</v>
      </c>
      <c r="D125" s="5" t="s">
        <v>2352</v>
      </c>
      <c r="E125" s="5" t="s">
        <v>11</v>
      </c>
      <c r="F125" s="22" t="s">
        <v>18</v>
      </c>
      <c r="G125" s="22"/>
      <c r="H125" s="5" t="str">
        <f>IFERROR(VLOOKUP(I125,regs!H:I,2,0),"")</f>
        <v/>
      </c>
      <c r="I125" t="str">
        <f t="shared" si="2"/>
        <v>43207929</v>
      </c>
      <c r="J125" t="str">
        <f t="shared" ca="1" si="3"/>
        <v/>
      </c>
    </row>
    <row r="126" spans="1:10" x14ac:dyDescent="0.3">
      <c r="A126" s="16" t="s">
        <v>2501</v>
      </c>
      <c r="B126" s="2">
        <v>52561617000180</v>
      </c>
      <c r="C126" s="16" t="s">
        <v>2502</v>
      </c>
      <c r="D126" s="5" t="s">
        <v>2352</v>
      </c>
      <c r="E126" s="5" t="s">
        <v>11</v>
      </c>
      <c r="F126" s="22" t="s">
        <v>18</v>
      </c>
      <c r="G126" s="22"/>
      <c r="H126" s="5" t="str">
        <f>IFERROR(VLOOKUP(I126,regs!H:I,2,0),"")</f>
        <v/>
      </c>
      <c r="I126" t="str">
        <f t="shared" si="2"/>
        <v>52561617</v>
      </c>
      <c r="J126" t="str">
        <f t="shared" ca="1" si="3"/>
        <v/>
      </c>
    </row>
    <row r="127" spans="1:10" x14ac:dyDescent="0.3">
      <c r="A127" s="16" t="s">
        <v>795</v>
      </c>
      <c r="B127" s="2">
        <v>36496204000102</v>
      </c>
      <c r="C127" s="16" t="s">
        <v>2503</v>
      </c>
      <c r="D127" s="5" t="s">
        <v>2352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2"/>
        <v>36496204</v>
      </c>
      <c r="J127" t="str">
        <f t="shared" ca="1" si="3"/>
        <v/>
      </c>
    </row>
    <row r="128" spans="1:10" x14ac:dyDescent="0.3">
      <c r="A128" s="16" t="s">
        <v>1059</v>
      </c>
      <c r="B128" s="2">
        <v>18508530000291</v>
      </c>
      <c r="C128" s="16" t="s">
        <v>2504</v>
      </c>
      <c r="D128" s="5" t="s">
        <v>2360</v>
      </c>
      <c r="E128" s="5" t="s">
        <v>11</v>
      </c>
      <c r="F128" s="5" t="s">
        <v>8</v>
      </c>
      <c r="G128" s="22">
        <v>45408</v>
      </c>
      <c r="H128" s="5" t="str">
        <f>IFERROR(VLOOKUP(I128,regs!H:I,2,0),"")</f>
        <v/>
      </c>
      <c r="I128" t="str">
        <f t="shared" si="2"/>
        <v>18508530</v>
      </c>
      <c r="J128" t="str">
        <f t="shared" ca="1" si="3"/>
        <v>Vencido</v>
      </c>
    </row>
    <row r="129" spans="1:10" x14ac:dyDescent="0.3">
      <c r="A129" s="16" t="s">
        <v>1100</v>
      </c>
      <c r="B129" s="2">
        <v>89848543064817</v>
      </c>
      <c r="C129" s="16" t="s">
        <v>2505</v>
      </c>
      <c r="D129" s="5" t="s">
        <v>2352</v>
      </c>
      <c r="E129" s="5" t="s">
        <v>11</v>
      </c>
      <c r="F129" s="22" t="s">
        <v>8</v>
      </c>
      <c r="G129" s="22"/>
      <c r="H129" s="5" t="str">
        <f>IFERROR(VLOOKUP(I129,regs!H:I,2,0),"")</f>
        <v>MR009718/2024</v>
      </c>
      <c r="I129" t="str">
        <f t="shared" si="2"/>
        <v>89848543</v>
      </c>
      <c r="J129" t="str">
        <f t="shared" ca="1" si="3"/>
        <v/>
      </c>
    </row>
    <row r="130" spans="1:10" x14ac:dyDescent="0.3">
      <c r="A130" s="16" t="s">
        <v>2506</v>
      </c>
      <c r="B130" s="2">
        <v>7330482000197</v>
      </c>
      <c r="C130" s="16" t="s">
        <v>2507</v>
      </c>
      <c r="D130" s="5" t="s">
        <v>2352</v>
      </c>
      <c r="E130" s="5" t="s">
        <v>11</v>
      </c>
      <c r="F130" s="5" t="s">
        <v>8</v>
      </c>
      <c r="G130" s="22"/>
      <c r="H130" s="5" t="str">
        <f>IFERROR(VLOOKUP(I130,regs!H:I,2,0),"")</f>
        <v/>
      </c>
      <c r="I130" t="str">
        <f t="shared" ref="I130:I193" si="4">LEFT(B130,8)</f>
        <v>73304820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1224</v>
      </c>
      <c r="B131" s="2">
        <v>14959293001891</v>
      </c>
      <c r="C131" s="16" t="s">
        <v>2508</v>
      </c>
      <c r="D131" s="5" t="s">
        <v>2360</v>
      </c>
      <c r="E131" s="5" t="s">
        <v>11</v>
      </c>
      <c r="F131" s="5" t="s">
        <v>8</v>
      </c>
      <c r="G131" s="22">
        <v>45412</v>
      </c>
      <c r="H131" s="5" t="str">
        <f>IFERROR(VLOOKUP(I131,regs!H:I,2,0),"")</f>
        <v/>
      </c>
      <c r="I131" t="str">
        <f t="shared" si="4"/>
        <v>14959293</v>
      </c>
      <c r="J131" t="str">
        <f t="shared" ca="1" si="5"/>
        <v>Vencido</v>
      </c>
    </row>
    <row r="132" spans="1:10" x14ac:dyDescent="0.3">
      <c r="A132" s="16" t="s">
        <v>2509</v>
      </c>
      <c r="B132" s="2">
        <v>5232519000119</v>
      </c>
      <c r="C132" s="16" t="s">
        <v>2510</v>
      </c>
      <c r="D132" s="5" t="s">
        <v>2352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52325190</v>
      </c>
      <c r="J132" t="str">
        <f t="shared" ca="1" si="5"/>
        <v/>
      </c>
    </row>
    <row r="133" spans="1:10" x14ac:dyDescent="0.3">
      <c r="A133" s="16" t="s">
        <v>2511</v>
      </c>
      <c r="B133" s="2">
        <v>8331270000197</v>
      </c>
      <c r="C133" s="16" t="s">
        <v>2512</v>
      </c>
      <c r="D133" s="5" t="s">
        <v>2352</v>
      </c>
      <c r="E133" s="5" t="s">
        <v>11</v>
      </c>
      <c r="F133" s="5" t="s">
        <v>8</v>
      </c>
      <c r="G133" s="22"/>
      <c r="H133" s="5" t="str">
        <f>IFERROR(VLOOKUP(I133,regs!H:I,2,0),"")</f>
        <v/>
      </c>
      <c r="I133" t="str">
        <f t="shared" si="4"/>
        <v>83312700</v>
      </c>
      <c r="J133" t="str">
        <f t="shared" ca="1" si="5"/>
        <v/>
      </c>
    </row>
    <row r="134" spans="1:10" x14ac:dyDescent="0.3">
      <c r="A134" s="16" t="s">
        <v>1224</v>
      </c>
      <c r="B134" s="2">
        <v>14959293001891</v>
      </c>
      <c r="C134" s="16" t="s">
        <v>2513</v>
      </c>
      <c r="D134" s="5" t="s">
        <v>2352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14959293</v>
      </c>
      <c r="J134" t="str">
        <f t="shared" ca="1" si="5"/>
        <v/>
      </c>
    </row>
    <row r="135" spans="1:10" x14ac:dyDescent="0.3">
      <c r="A135" s="16" t="s">
        <v>2514</v>
      </c>
      <c r="B135" s="2">
        <v>31924748000104</v>
      </c>
      <c r="C135" s="16" t="s">
        <v>2515</v>
      </c>
      <c r="D135" s="5" t="s">
        <v>2360</v>
      </c>
      <c r="E135" s="5" t="s">
        <v>7</v>
      </c>
      <c r="F135" s="22" t="s">
        <v>8</v>
      </c>
      <c r="G135" s="22">
        <v>45415</v>
      </c>
      <c r="H135" s="5" t="str">
        <f>IFERROR(VLOOKUP(I135,regs!H:I,2,0),"")</f>
        <v/>
      </c>
      <c r="I135" t="str">
        <f t="shared" si="4"/>
        <v>31924748</v>
      </c>
      <c r="J135" t="str">
        <f t="shared" ca="1" si="5"/>
        <v>Vencido</v>
      </c>
    </row>
    <row r="136" spans="1:10" x14ac:dyDescent="0.3">
      <c r="A136" s="16" t="s">
        <v>2516</v>
      </c>
      <c r="B136" s="2">
        <v>43438494000101</v>
      </c>
      <c r="C136" s="16" t="s">
        <v>2517</v>
      </c>
      <c r="D136" s="5" t="s">
        <v>2360</v>
      </c>
      <c r="E136" s="5" t="s">
        <v>11</v>
      </c>
      <c r="F136" s="22" t="s">
        <v>18</v>
      </c>
      <c r="G136" s="22">
        <v>45441</v>
      </c>
      <c r="H136" s="5" t="str">
        <f>IFERROR(VLOOKUP(I136,regs!H:I,2,0),"")</f>
        <v/>
      </c>
      <c r="I136" t="str">
        <f t="shared" si="4"/>
        <v>43438494</v>
      </c>
      <c r="J136" t="str">
        <f t="shared" ca="1" si="5"/>
        <v>Aviso</v>
      </c>
    </row>
    <row r="137" spans="1:10" x14ac:dyDescent="0.3">
      <c r="A137" s="16" t="s">
        <v>2518</v>
      </c>
      <c r="B137" s="2">
        <v>95078937000196</v>
      </c>
      <c r="C137" s="16" t="s">
        <v>2519</v>
      </c>
      <c r="D137" s="5" t="s">
        <v>2352</v>
      </c>
      <c r="E137" s="5" t="s">
        <v>11</v>
      </c>
      <c r="F137" s="22" t="s">
        <v>8</v>
      </c>
      <c r="G137" s="22"/>
      <c r="H137" s="5" t="str">
        <f>IFERROR(VLOOKUP(I137,regs!H:I,2,0),"")</f>
        <v/>
      </c>
      <c r="I137" t="str">
        <f t="shared" si="4"/>
        <v>95078937</v>
      </c>
      <c r="J137" t="str">
        <f t="shared" ca="1" si="5"/>
        <v/>
      </c>
    </row>
    <row r="138" spans="1:10" x14ac:dyDescent="0.3">
      <c r="A138" s="16" t="s">
        <v>2520</v>
      </c>
      <c r="B138" s="2">
        <v>35933798000109</v>
      </c>
      <c r="C138" s="16" t="s">
        <v>2521</v>
      </c>
      <c r="D138" s="5" t="s">
        <v>2352</v>
      </c>
      <c r="E138" s="5" t="s">
        <v>11</v>
      </c>
      <c r="F138" s="22" t="s">
        <v>8</v>
      </c>
      <c r="G138" s="22"/>
      <c r="H138" s="5" t="str">
        <f>IFERROR(VLOOKUP(I138,regs!H:I,2,0),"")</f>
        <v/>
      </c>
      <c r="I138" t="str">
        <f t="shared" si="4"/>
        <v>35933798</v>
      </c>
      <c r="J138" t="str">
        <f t="shared" ca="1" si="5"/>
        <v/>
      </c>
    </row>
    <row r="139" spans="1:10" x14ac:dyDescent="0.3">
      <c r="A139" s="16" t="s">
        <v>2522</v>
      </c>
      <c r="B139" s="2">
        <v>9591635000185</v>
      </c>
      <c r="C139" s="16" t="s">
        <v>2523</v>
      </c>
      <c r="D139" s="5" t="s">
        <v>2352</v>
      </c>
      <c r="E139" s="5" t="s">
        <v>11</v>
      </c>
      <c r="F139" s="22" t="s">
        <v>8</v>
      </c>
      <c r="G139" s="22"/>
      <c r="H139" s="5" t="str">
        <f>IFERROR(VLOOKUP(I139,regs!H:I,2,0),"")</f>
        <v/>
      </c>
      <c r="I139" t="str">
        <f t="shared" si="4"/>
        <v>95916350</v>
      </c>
      <c r="J139" t="str">
        <f t="shared" ca="1" si="5"/>
        <v/>
      </c>
    </row>
    <row r="140" spans="1:10" x14ac:dyDescent="0.3">
      <c r="A140" s="16" t="s">
        <v>637</v>
      </c>
      <c r="B140" s="2">
        <v>72057185000505</v>
      </c>
      <c r="C140" s="16" t="s">
        <v>2524</v>
      </c>
      <c r="D140" s="5" t="s">
        <v>2360</v>
      </c>
      <c r="E140" s="5" t="s">
        <v>11</v>
      </c>
      <c r="F140" s="22" t="s">
        <v>8</v>
      </c>
      <c r="G140" s="22">
        <v>45450</v>
      </c>
      <c r="H140" s="5" t="str">
        <f>IFERROR(VLOOKUP(I140,regs!H:I,2,0),"")</f>
        <v/>
      </c>
      <c r="I140" t="str">
        <f t="shared" si="4"/>
        <v>72057185</v>
      </c>
      <c r="J140" t="str">
        <f t="shared" ca="1" si="5"/>
        <v>Aviso</v>
      </c>
    </row>
    <row r="141" spans="1:10" x14ac:dyDescent="0.3">
      <c r="A141" s="16" t="s">
        <v>2338</v>
      </c>
      <c r="B141" s="2">
        <v>54164376000160</v>
      </c>
      <c r="C141" s="16" t="s">
        <v>2525</v>
      </c>
      <c r="D141" s="5" t="s">
        <v>2360</v>
      </c>
      <c r="E141" s="5" t="s">
        <v>11</v>
      </c>
      <c r="F141" s="22" t="s">
        <v>8</v>
      </c>
      <c r="G141" s="22">
        <v>45461</v>
      </c>
      <c r="H141" s="5" t="str">
        <f>IFERROR(VLOOKUP(I141,regs!H:I,2,0),"")</f>
        <v>MR034637/2024</v>
      </c>
      <c r="I141" t="str">
        <f t="shared" si="4"/>
        <v>54164376</v>
      </c>
      <c r="J141" t="b">
        <f t="shared" ca="1" si="5"/>
        <v>0</v>
      </c>
    </row>
    <row r="142" spans="1:10" x14ac:dyDescent="0.3">
      <c r="A142" s="16" t="s">
        <v>2526</v>
      </c>
      <c r="B142" s="2">
        <v>68765825000564</v>
      </c>
      <c r="C142" s="16" t="s">
        <v>2527</v>
      </c>
      <c r="D142" s="5" t="s">
        <v>2360</v>
      </c>
      <c r="E142" s="5" t="s">
        <v>11</v>
      </c>
      <c r="F142" s="22" t="s">
        <v>8</v>
      </c>
      <c r="G142" s="22">
        <v>45463</v>
      </c>
      <c r="H142" s="5" t="str">
        <f>IFERROR(VLOOKUP(I142,regs!H:I,2,0),"")</f>
        <v/>
      </c>
      <c r="I142" t="str">
        <f t="shared" si="4"/>
        <v>68765825</v>
      </c>
      <c r="J142" t="b">
        <f t="shared" ca="1" si="5"/>
        <v>0</v>
      </c>
    </row>
    <row r="143" spans="1:10" x14ac:dyDescent="0.3">
      <c r="A143" s="16" t="s">
        <v>2528</v>
      </c>
      <c r="B143" s="2">
        <v>8858579002698</v>
      </c>
      <c r="C143" s="16" t="s">
        <v>2529</v>
      </c>
      <c r="D143" s="5" t="s">
        <v>2360</v>
      </c>
      <c r="E143" s="5" t="s">
        <v>11</v>
      </c>
      <c r="F143" s="22" t="s">
        <v>18</v>
      </c>
      <c r="G143" s="22">
        <v>45468</v>
      </c>
      <c r="H143" s="5" t="str">
        <f>IFERROR(VLOOKUP(I143,regs!H:I,2,0),"")</f>
        <v/>
      </c>
      <c r="I143" t="str">
        <f t="shared" si="4"/>
        <v>88585790</v>
      </c>
      <c r="J143" t="b">
        <f t="shared" ca="1" si="5"/>
        <v>0</v>
      </c>
    </row>
    <row r="144" spans="1:10" x14ac:dyDescent="0.3">
      <c r="A144" s="16" t="s">
        <v>2530</v>
      </c>
      <c r="B144" s="2">
        <v>44401204000290</v>
      </c>
      <c r="C144" s="16" t="s">
        <v>2531</v>
      </c>
      <c r="D144" s="5" t="s">
        <v>2352</v>
      </c>
      <c r="E144" s="5" t="s">
        <v>11</v>
      </c>
      <c r="F144" s="22" t="s">
        <v>18</v>
      </c>
      <c r="G144" s="22"/>
      <c r="H144" s="5" t="str">
        <f>IFERROR(VLOOKUP(I144,regs!H:I,2,0),"")</f>
        <v/>
      </c>
      <c r="I144" t="str">
        <f t="shared" si="4"/>
        <v>44401204</v>
      </c>
      <c r="J144" t="str">
        <f t="shared" ca="1" si="5"/>
        <v/>
      </c>
    </row>
    <row r="145" spans="1:10" x14ac:dyDescent="0.3">
      <c r="A145" s="16" t="s">
        <v>1451</v>
      </c>
      <c r="B145" s="2">
        <v>28894586000285</v>
      </c>
      <c r="C145" s="16" t="s">
        <v>2532</v>
      </c>
      <c r="D145" s="5" t="s">
        <v>2360</v>
      </c>
      <c r="E145" s="5" t="s">
        <v>11</v>
      </c>
      <c r="F145" s="22" t="s">
        <v>8</v>
      </c>
      <c r="G145" s="22">
        <v>45469</v>
      </c>
      <c r="H145" s="5" t="str">
        <f>IFERROR(VLOOKUP(I145,regs!H:I,2,0),"")</f>
        <v/>
      </c>
      <c r="I145" t="str">
        <f t="shared" si="4"/>
        <v>28894586</v>
      </c>
      <c r="J145" t="b">
        <f t="shared" ca="1" si="5"/>
        <v>0</v>
      </c>
    </row>
    <row r="146" spans="1:10" x14ac:dyDescent="0.3">
      <c r="A146" s="16" t="s">
        <v>1449</v>
      </c>
      <c r="B146" s="2">
        <v>34606107000108</v>
      </c>
      <c r="C146" s="16" t="s">
        <v>2533</v>
      </c>
      <c r="D146" s="5" t="s">
        <v>2360</v>
      </c>
      <c r="E146" s="5" t="s">
        <v>11</v>
      </c>
      <c r="F146" s="22" t="s">
        <v>8</v>
      </c>
      <c r="G146" s="22">
        <v>45469</v>
      </c>
      <c r="H146" s="5" t="str">
        <f>IFERROR(VLOOKUP(I146,regs!H:I,2,0),"")</f>
        <v/>
      </c>
      <c r="I146" t="str">
        <f t="shared" si="4"/>
        <v>34606107</v>
      </c>
      <c r="J146" t="b">
        <f t="shared" ca="1" si="5"/>
        <v>0</v>
      </c>
    </row>
    <row r="147" spans="1:10" x14ac:dyDescent="0.3">
      <c r="A147" s="16" t="s">
        <v>1030</v>
      </c>
      <c r="B147" s="2">
        <v>43729511000151</v>
      </c>
      <c r="C147" s="16" t="s">
        <v>2534</v>
      </c>
      <c r="D147" s="5" t="s">
        <v>2360</v>
      </c>
      <c r="E147" s="5" t="s">
        <v>11</v>
      </c>
      <c r="F147" s="22" t="s">
        <v>8</v>
      </c>
      <c r="G147" s="22">
        <v>45469</v>
      </c>
      <c r="H147" s="5" t="str">
        <f>IFERROR(VLOOKUP(I147,regs!H:I,2,0),"")</f>
        <v/>
      </c>
      <c r="I147" t="str">
        <f t="shared" si="4"/>
        <v>43729511</v>
      </c>
      <c r="J147" t="b">
        <f t="shared" ca="1" si="5"/>
        <v>0</v>
      </c>
    </row>
    <row r="148" spans="1:10" x14ac:dyDescent="0.3">
      <c r="A148" s="16" t="s">
        <v>2535</v>
      </c>
      <c r="B148" s="2">
        <v>92524644000105</v>
      </c>
      <c r="C148" s="16" t="s">
        <v>2536</v>
      </c>
      <c r="D148" s="5" t="s">
        <v>2360</v>
      </c>
      <c r="E148" s="5" t="s">
        <v>7</v>
      </c>
      <c r="F148" s="22" t="s">
        <v>8</v>
      </c>
      <c r="G148" s="22">
        <v>45471</v>
      </c>
      <c r="H148" s="5" t="str">
        <f>IFERROR(VLOOKUP(I148,regs!H:I,2,0),"")</f>
        <v/>
      </c>
      <c r="I148" t="str">
        <f t="shared" si="4"/>
        <v>92524644</v>
      </c>
      <c r="J148" t="b">
        <f t="shared" ca="1" si="5"/>
        <v>0</v>
      </c>
    </row>
    <row r="149" spans="1:10" x14ac:dyDescent="0.3">
      <c r="A149" s="16" t="s">
        <v>1512</v>
      </c>
      <c r="B149" s="2">
        <v>432061000128</v>
      </c>
      <c r="C149" s="16" t="s">
        <v>2537</v>
      </c>
      <c r="D149" s="5" t="s">
        <v>2352</v>
      </c>
      <c r="E149" s="5" t="s">
        <v>11</v>
      </c>
      <c r="F149" s="22" t="s">
        <v>18</v>
      </c>
      <c r="G149" s="22"/>
      <c r="H149" s="5" t="str">
        <f>IFERROR(VLOOKUP(I149,regs!H:I,2,0),"")</f>
        <v/>
      </c>
      <c r="I149" t="str">
        <f t="shared" si="4"/>
        <v>43206100</v>
      </c>
      <c r="J149" t="str">
        <f t="shared" ca="1" si="5"/>
        <v/>
      </c>
    </row>
    <row r="150" spans="1:10" x14ac:dyDescent="0.3">
      <c r="A150" s="16" t="s">
        <v>1043</v>
      </c>
      <c r="B150" s="2">
        <v>10427538000130</v>
      </c>
      <c r="C150" s="16" t="s">
        <v>2538</v>
      </c>
      <c r="D150" s="5" t="s">
        <v>2352</v>
      </c>
      <c r="E150" s="5" t="s">
        <v>11</v>
      </c>
      <c r="F150" s="5" t="s">
        <v>18</v>
      </c>
      <c r="G150" s="22"/>
      <c r="H150" s="5" t="str">
        <f>IFERROR(VLOOKUP(I150,regs!H:I,2,0),"")</f>
        <v/>
      </c>
      <c r="I150" t="str">
        <f t="shared" si="4"/>
        <v>10427538</v>
      </c>
      <c r="J150" t="str">
        <f t="shared" ca="1" si="5"/>
        <v/>
      </c>
    </row>
    <row r="151" spans="1:10" x14ac:dyDescent="0.3">
      <c r="A151" s="16" t="s">
        <v>14</v>
      </c>
      <c r="B151" s="2">
        <v>88910294000130</v>
      </c>
      <c r="C151" s="16" t="s">
        <v>2539</v>
      </c>
      <c r="D151" s="5" t="s">
        <v>2352</v>
      </c>
      <c r="E151" s="5" t="s">
        <v>11</v>
      </c>
      <c r="F151" s="5" t="s">
        <v>18</v>
      </c>
      <c r="G151" s="22"/>
      <c r="H151" s="5" t="str">
        <f>IFERROR(VLOOKUP(I151,regs!H:I,2,0),"")</f>
        <v/>
      </c>
      <c r="I151" t="str">
        <f t="shared" si="4"/>
        <v>88910294</v>
      </c>
      <c r="J151" t="str">
        <f t="shared" ca="1" si="5"/>
        <v/>
      </c>
    </row>
    <row r="152" spans="1:10" x14ac:dyDescent="0.3">
      <c r="A152" s="16" t="s">
        <v>1226</v>
      </c>
      <c r="B152" s="2">
        <v>84453844011546</v>
      </c>
      <c r="C152" s="16" t="s">
        <v>2540</v>
      </c>
      <c r="D152" s="5" t="s">
        <v>2352</v>
      </c>
      <c r="E152" s="5" t="s">
        <v>7</v>
      </c>
      <c r="F152" s="22" t="s">
        <v>8</v>
      </c>
      <c r="G152" s="22"/>
      <c r="H152" s="5" t="str">
        <f>IFERROR(VLOOKUP(I152,regs!H:I,2,0),"")</f>
        <v/>
      </c>
      <c r="I152" t="str">
        <f t="shared" si="4"/>
        <v>84453844</v>
      </c>
      <c r="J152" t="str">
        <f t="shared" ca="1" si="5"/>
        <v/>
      </c>
    </row>
    <row r="153" spans="1:10" x14ac:dyDescent="0.3">
      <c r="A153" s="16" t="s">
        <v>2394</v>
      </c>
      <c r="B153" s="2">
        <v>86757101000127</v>
      </c>
      <c r="C153" s="16" t="s">
        <v>2541</v>
      </c>
      <c r="D153" s="5" t="s">
        <v>2352</v>
      </c>
      <c r="E153" s="5" t="s">
        <v>11</v>
      </c>
      <c r="F153" s="22" t="s">
        <v>18</v>
      </c>
      <c r="G153" s="22"/>
      <c r="H153" s="5" t="str">
        <f>IFERROR(VLOOKUP(I153,regs!H:I,2,0),"")</f>
        <v/>
      </c>
      <c r="I153" t="str">
        <f t="shared" si="4"/>
        <v>86757101</v>
      </c>
      <c r="J153" t="str">
        <f t="shared" ca="1" si="5"/>
        <v/>
      </c>
    </row>
    <row r="154" spans="1:10" x14ac:dyDescent="0.3">
      <c r="A154" s="16" t="s">
        <v>1395</v>
      </c>
      <c r="B154" s="2">
        <v>46584048000195</v>
      </c>
      <c r="C154" s="16" t="s">
        <v>2542</v>
      </c>
      <c r="D154" s="5" t="s">
        <v>2360</v>
      </c>
      <c r="E154" s="5" t="s">
        <v>11</v>
      </c>
      <c r="F154" s="22" t="s">
        <v>8</v>
      </c>
      <c r="G154" s="22">
        <v>45483</v>
      </c>
      <c r="H154" s="5" t="str">
        <f>IFERROR(VLOOKUP(I154,regs!H:I,2,0),"")</f>
        <v/>
      </c>
      <c r="I154" t="str">
        <f t="shared" si="4"/>
        <v>46584048</v>
      </c>
      <c r="J154" t="b">
        <f t="shared" ca="1" si="5"/>
        <v>0</v>
      </c>
    </row>
    <row r="155" spans="1:10" x14ac:dyDescent="0.3">
      <c r="A155" s="16" t="s">
        <v>2543</v>
      </c>
      <c r="B155" s="2">
        <v>55689492000166</v>
      </c>
      <c r="C155" s="16" t="s">
        <v>2544</v>
      </c>
      <c r="D155" s="5" t="s">
        <v>2360</v>
      </c>
      <c r="E155" s="5" t="s">
        <v>11</v>
      </c>
      <c r="F155" s="22" t="s">
        <v>8</v>
      </c>
      <c r="G155" s="22">
        <v>45484</v>
      </c>
      <c r="H155" s="5" t="str">
        <f>IFERROR(VLOOKUP(I155,regs!H:I,2,0),"")</f>
        <v/>
      </c>
      <c r="I155" t="str">
        <f t="shared" si="4"/>
        <v>55689492</v>
      </c>
      <c r="J155" t="b">
        <f t="shared" ca="1" si="5"/>
        <v>0</v>
      </c>
    </row>
    <row r="156" spans="1:10" x14ac:dyDescent="0.3">
      <c r="A156" s="16" t="s">
        <v>846</v>
      </c>
      <c r="B156" s="2">
        <v>92983147000167</v>
      </c>
      <c r="C156" s="16" t="s">
        <v>2545</v>
      </c>
      <c r="D156" s="5" t="s">
        <v>2360</v>
      </c>
      <c r="E156" s="5" t="s">
        <v>7</v>
      </c>
      <c r="F156" s="22" t="s">
        <v>18</v>
      </c>
      <c r="G156" s="22">
        <v>45489</v>
      </c>
      <c r="H156" s="5" t="str">
        <f>IFERROR(VLOOKUP(I156,regs!H:I,2,0),"")</f>
        <v/>
      </c>
      <c r="I156" t="str">
        <f t="shared" si="4"/>
        <v>92983147</v>
      </c>
      <c r="J156" t="b">
        <f t="shared" ca="1" si="5"/>
        <v>0</v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22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22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22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22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22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22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22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workbookViewId="0">
      <selection activeCell="F3" sqref="D3:F5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33" width="9.109375" style="30" customWidth="1"/>
    <col min="134" max="16384" width="9.109375" style="30"/>
  </cols>
  <sheetData>
    <row r="1" spans="2:8" ht="25.5" customHeight="1" x14ac:dyDescent="0.3">
      <c r="B1" s="43" t="s">
        <v>2546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183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90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7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16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v>228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10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301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2547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2024-07-18T15:35:43Z</dcterms:modified>
</cp:coreProperties>
</file>