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752CC920-5E4D-4CA2-9942-83F88D8F8214}" xr6:coauthVersionLast="47" xr6:coauthVersionMax="47" xr10:uidLastSave="{00000000-0000-0000-0000-000000000000}"/>
  <bookViews>
    <workbookView xWindow="28680" yWindow="780" windowWidth="21840" windowHeight="13140" activeTab="3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H182" i="5" s="1"/>
  <c r="J181" i="5"/>
  <c r="I181" i="5"/>
  <c r="H181" i="5" s="1"/>
  <c r="J180" i="5"/>
  <c r="I180" i="5"/>
  <c r="J179" i="5"/>
  <c r="I179" i="5"/>
  <c r="J178" i="5"/>
  <c r="I178" i="5"/>
  <c r="H178" i="5" s="1"/>
  <c r="J177" i="5"/>
  <c r="I177" i="5"/>
  <c r="H177" i="5" s="1"/>
  <c r="J176" i="5"/>
  <c r="I176" i="5"/>
  <c r="J175" i="5"/>
  <c r="I175" i="5"/>
  <c r="J174" i="5"/>
  <c r="I174" i="5"/>
  <c r="H174" i="5" s="1"/>
  <c r="J173" i="5"/>
  <c r="I173" i="5"/>
  <c r="H173" i="5" s="1"/>
  <c r="J172" i="5"/>
  <c r="I172" i="5"/>
  <c r="J171" i="5"/>
  <c r="I171" i="5"/>
  <c r="J170" i="5"/>
  <c r="I170" i="5"/>
  <c r="H170" i="5" s="1"/>
  <c r="J169" i="5"/>
  <c r="I169" i="5"/>
  <c r="H169" i="5" s="1"/>
  <c r="J168" i="5"/>
  <c r="I168" i="5"/>
  <c r="J167" i="5"/>
  <c r="I167" i="5"/>
  <c r="J166" i="5"/>
  <c r="I166" i="5"/>
  <c r="H166" i="5" s="1"/>
  <c r="J165" i="5"/>
  <c r="I165" i="5"/>
  <c r="H165" i="5" s="1"/>
  <c r="J164" i="5"/>
  <c r="I164" i="5"/>
  <c r="J163" i="5"/>
  <c r="I163" i="5"/>
  <c r="J162" i="5"/>
  <c r="I162" i="5"/>
  <c r="H162" i="5" s="1"/>
  <c r="J161" i="5"/>
  <c r="I161" i="5"/>
  <c r="H161" i="5" s="1"/>
  <c r="J160" i="5"/>
  <c r="I160" i="5"/>
  <c r="J159" i="5"/>
  <c r="I159" i="5"/>
  <c r="J158" i="5"/>
  <c r="I158" i="5"/>
  <c r="H158" i="5" s="1"/>
  <c r="J157" i="5"/>
  <c r="I157" i="5"/>
  <c r="H157" i="5" s="1"/>
  <c r="J156" i="5"/>
  <c r="I156" i="5"/>
  <c r="J155" i="5"/>
  <c r="I155" i="5"/>
  <c r="J154" i="5"/>
  <c r="I154" i="5"/>
  <c r="J153" i="5"/>
  <c r="I153" i="5"/>
  <c r="H153" i="5" s="1"/>
  <c r="J152" i="5"/>
  <c r="I152" i="5"/>
  <c r="J151" i="5"/>
  <c r="I151" i="5"/>
  <c r="J150" i="5"/>
  <c r="I150" i="5"/>
  <c r="J149" i="5"/>
  <c r="I149" i="5"/>
  <c r="H149" i="5" s="1"/>
  <c r="J148" i="5"/>
  <c r="I148" i="5"/>
  <c r="J147" i="5"/>
  <c r="I147" i="5"/>
  <c r="J146" i="5"/>
  <c r="I146" i="5"/>
  <c r="J145" i="5"/>
  <c r="I145" i="5"/>
  <c r="H145" i="5" s="1"/>
  <c r="J144" i="5"/>
  <c r="I144" i="5"/>
  <c r="J143" i="5"/>
  <c r="I143" i="5"/>
  <c r="J142" i="5"/>
  <c r="I142" i="5"/>
  <c r="J141" i="5"/>
  <c r="I141" i="5"/>
  <c r="H141" i="5" s="1"/>
  <c r="J140" i="5"/>
  <c r="I140" i="5"/>
  <c r="J139" i="5"/>
  <c r="I139" i="5"/>
  <c r="J138" i="5"/>
  <c r="I138" i="5"/>
  <c r="J137" i="5"/>
  <c r="I137" i="5"/>
  <c r="H137" i="5" s="1"/>
  <c r="J136" i="5"/>
  <c r="I136" i="5"/>
  <c r="J135" i="5"/>
  <c r="I135" i="5"/>
  <c r="J134" i="5"/>
  <c r="I134" i="5"/>
  <c r="J133" i="5"/>
  <c r="I133" i="5"/>
  <c r="H133" i="5" s="1"/>
  <c r="J132" i="5"/>
  <c r="I132" i="5"/>
  <c r="J131" i="5"/>
  <c r="I131" i="5"/>
  <c r="J130" i="5"/>
  <c r="I130" i="5"/>
  <c r="J129" i="5"/>
  <c r="I129" i="5"/>
  <c r="H129" i="5" s="1"/>
  <c r="J128" i="5"/>
  <c r="I128" i="5"/>
  <c r="J127" i="5"/>
  <c r="I127" i="5"/>
  <c r="J126" i="5"/>
  <c r="I126" i="5"/>
  <c r="J125" i="5"/>
  <c r="I125" i="5"/>
  <c r="H125" i="5" s="1"/>
  <c r="J124" i="5"/>
  <c r="I124" i="5"/>
  <c r="J123" i="5"/>
  <c r="I123" i="5"/>
  <c r="J122" i="5"/>
  <c r="I122" i="5"/>
  <c r="J121" i="5"/>
  <c r="I121" i="5"/>
  <c r="H121" i="5" s="1"/>
  <c r="J120" i="5"/>
  <c r="I120" i="5"/>
  <c r="J119" i="5"/>
  <c r="I119" i="5"/>
  <c r="J118" i="5"/>
  <c r="I118" i="5"/>
  <c r="J117" i="5"/>
  <c r="I117" i="5"/>
  <c r="H117" i="5" s="1"/>
  <c r="J116" i="5"/>
  <c r="I116" i="5"/>
  <c r="J115" i="5"/>
  <c r="I115" i="5"/>
  <c r="J114" i="5"/>
  <c r="I114" i="5"/>
  <c r="J113" i="5"/>
  <c r="I113" i="5"/>
  <c r="H113" i="5" s="1"/>
  <c r="J112" i="5"/>
  <c r="I112" i="5"/>
  <c r="J111" i="5"/>
  <c r="I111" i="5"/>
  <c r="J110" i="5"/>
  <c r="I110" i="5"/>
  <c r="J109" i="5"/>
  <c r="I109" i="5"/>
  <c r="H109" i="5" s="1"/>
  <c r="J108" i="5"/>
  <c r="I108" i="5"/>
  <c r="J107" i="5"/>
  <c r="I107" i="5"/>
  <c r="J106" i="5"/>
  <c r="I106" i="5"/>
  <c r="J105" i="5"/>
  <c r="I105" i="5"/>
  <c r="H105" i="5" s="1"/>
  <c r="J104" i="5"/>
  <c r="I104" i="5"/>
  <c r="J103" i="5"/>
  <c r="I103" i="5"/>
  <c r="J102" i="5"/>
  <c r="I102" i="5"/>
  <c r="J101" i="5"/>
  <c r="I101" i="5"/>
  <c r="H101" i="5" s="1"/>
  <c r="J100" i="5"/>
  <c r="I100" i="5"/>
  <c r="J99" i="5"/>
  <c r="I99" i="5"/>
  <c r="J98" i="5"/>
  <c r="I98" i="5"/>
  <c r="J97" i="5"/>
  <c r="I97" i="5"/>
  <c r="H97" i="5" s="1"/>
  <c r="J96" i="5"/>
  <c r="I96" i="5"/>
  <c r="J95" i="5"/>
  <c r="I95" i="5"/>
  <c r="J94" i="5"/>
  <c r="I94" i="5"/>
  <c r="J93" i="5"/>
  <c r="I93" i="5"/>
  <c r="H93" i="5" s="1"/>
  <c r="J92" i="5"/>
  <c r="I92" i="5"/>
  <c r="J91" i="5"/>
  <c r="I91" i="5"/>
  <c r="J90" i="5"/>
  <c r="I90" i="5"/>
  <c r="J89" i="5"/>
  <c r="I89" i="5"/>
  <c r="H89" i="5" s="1"/>
  <c r="J88" i="5"/>
  <c r="I88" i="5"/>
  <c r="J87" i="5"/>
  <c r="I87" i="5"/>
  <c r="J86" i="5"/>
  <c r="I86" i="5"/>
  <c r="J85" i="5"/>
  <c r="I85" i="5"/>
  <c r="H85" i="5" s="1"/>
  <c r="J84" i="5"/>
  <c r="I84" i="5"/>
  <c r="J83" i="5"/>
  <c r="I83" i="5"/>
  <c r="J82" i="5"/>
  <c r="I82" i="5"/>
  <c r="J81" i="5"/>
  <c r="I81" i="5"/>
  <c r="H81" i="5" s="1"/>
  <c r="J80" i="5"/>
  <c r="I80" i="5"/>
  <c r="J79" i="5"/>
  <c r="I79" i="5"/>
  <c r="J78" i="5"/>
  <c r="I78" i="5"/>
  <c r="J77" i="5"/>
  <c r="I77" i="5"/>
  <c r="H77" i="5" s="1"/>
  <c r="J76" i="5"/>
  <c r="I76" i="5"/>
  <c r="J75" i="5"/>
  <c r="I75" i="5"/>
  <c r="J74" i="5"/>
  <c r="I74" i="5"/>
  <c r="J73" i="5"/>
  <c r="I73" i="5"/>
  <c r="H73" i="5" s="1"/>
  <c r="J72" i="5"/>
  <c r="I72" i="5"/>
  <c r="J71" i="5"/>
  <c r="I71" i="5"/>
  <c r="J70" i="5"/>
  <c r="I70" i="5"/>
  <c r="J69" i="5"/>
  <c r="I69" i="5"/>
  <c r="H69" i="5" s="1"/>
  <c r="J68" i="5"/>
  <c r="I68" i="5"/>
  <c r="J67" i="5"/>
  <c r="I67" i="5"/>
  <c r="J66" i="5"/>
  <c r="I66" i="5"/>
  <c r="J65" i="5"/>
  <c r="I65" i="5"/>
  <c r="H65" i="5" s="1"/>
  <c r="J64" i="5"/>
  <c r="I64" i="5"/>
  <c r="J63" i="5"/>
  <c r="I63" i="5"/>
  <c r="J62" i="5"/>
  <c r="I62" i="5"/>
  <c r="J61" i="5"/>
  <c r="I61" i="5"/>
  <c r="H61" i="5" s="1"/>
  <c r="J60" i="5"/>
  <c r="I60" i="5"/>
  <c r="J59" i="5"/>
  <c r="I59" i="5"/>
  <c r="J58" i="5"/>
  <c r="I58" i="5"/>
  <c r="J57" i="5"/>
  <c r="I57" i="5"/>
  <c r="H57" i="5" s="1"/>
  <c r="J56" i="5"/>
  <c r="I56" i="5"/>
  <c r="J55" i="5"/>
  <c r="I55" i="5"/>
  <c r="J54" i="5"/>
  <c r="I54" i="5"/>
  <c r="J53" i="5"/>
  <c r="I53" i="5"/>
  <c r="H53" i="5" s="1"/>
  <c r="J52" i="5"/>
  <c r="I52" i="5"/>
  <c r="J51" i="5"/>
  <c r="I51" i="5"/>
  <c r="J50" i="5"/>
  <c r="I50" i="5"/>
  <c r="J49" i="5"/>
  <c r="I49" i="5"/>
  <c r="H49" i="5" s="1"/>
  <c r="J48" i="5"/>
  <c r="I48" i="5"/>
  <c r="J47" i="5"/>
  <c r="I47" i="5"/>
  <c r="J46" i="5"/>
  <c r="I46" i="5"/>
  <c r="J45" i="5"/>
  <c r="I45" i="5"/>
  <c r="H45" i="5" s="1"/>
  <c r="J44" i="5"/>
  <c r="I44" i="5"/>
  <c r="J43" i="5"/>
  <c r="I43" i="5"/>
  <c r="J42" i="5"/>
  <c r="I42" i="5"/>
  <c r="J41" i="5"/>
  <c r="I41" i="5"/>
  <c r="H41" i="5" s="1"/>
  <c r="J40" i="5"/>
  <c r="I40" i="5"/>
  <c r="J39" i="5"/>
  <c r="I39" i="5"/>
  <c r="J38" i="5"/>
  <c r="I38" i="5"/>
  <c r="J37" i="5"/>
  <c r="I37" i="5"/>
  <c r="H37" i="5" s="1"/>
  <c r="J36" i="5"/>
  <c r="I36" i="5"/>
  <c r="J35" i="5"/>
  <c r="I35" i="5"/>
  <c r="J34" i="5"/>
  <c r="I34" i="5"/>
  <c r="J33" i="5"/>
  <c r="I33" i="5"/>
  <c r="H33" i="5" s="1"/>
  <c r="J32" i="5"/>
  <c r="I32" i="5"/>
  <c r="J31" i="5"/>
  <c r="I31" i="5"/>
  <c r="J30" i="5"/>
  <c r="I30" i="5"/>
  <c r="J29" i="5"/>
  <c r="I29" i="5"/>
  <c r="H29" i="5" s="1"/>
  <c r="J28" i="5"/>
  <c r="I28" i="5"/>
  <c r="J27" i="5"/>
  <c r="I27" i="5"/>
  <c r="J26" i="5"/>
  <c r="I26" i="5"/>
  <c r="J25" i="5"/>
  <c r="I25" i="5"/>
  <c r="H25" i="5" s="1"/>
  <c r="J24" i="5"/>
  <c r="I24" i="5"/>
  <c r="J23" i="5"/>
  <c r="I23" i="5"/>
  <c r="J22" i="5"/>
  <c r="I22" i="5"/>
  <c r="J21" i="5"/>
  <c r="I21" i="5"/>
  <c r="H21" i="5" s="1"/>
  <c r="J20" i="5"/>
  <c r="I20" i="5"/>
  <c r="J19" i="5"/>
  <c r="I19" i="5"/>
  <c r="J18" i="5"/>
  <c r="I18" i="5"/>
  <c r="J17" i="5"/>
  <c r="I17" i="5"/>
  <c r="H17" i="5" s="1"/>
  <c r="J16" i="5"/>
  <c r="I16" i="5"/>
  <c r="J15" i="5"/>
  <c r="I15" i="5"/>
  <c r="J14" i="5"/>
  <c r="I14" i="5"/>
  <c r="J13" i="5"/>
  <c r="I13" i="5"/>
  <c r="H13" i="5" s="1"/>
  <c r="J12" i="5"/>
  <c r="I12" i="5"/>
  <c r="J11" i="5"/>
  <c r="I11" i="5"/>
  <c r="J10" i="5"/>
  <c r="I10" i="5"/>
  <c r="J9" i="5"/>
  <c r="I9" i="5"/>
  <c r="H9" i="5" s="1"/>
  <c r="J8" i="5"/>
  <c r="I8" i="5"/>
  <c r="J7" i="5"/>
  <c r="I7" i="5"/>
  <c r="J6" i="5"/>
  <c r="I6" i="5"/>
  <c r="J5" i="5"/>
  <c r="I5" i="5"/>
  <c r="H5" i="5" s="1"/>
  <c r="J4" i="5"/>
  <c r="I4" i="5"/>
  <c r="J3" i="5"/>
  <c r="I3" i="5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H43" i="5" s="1"/>
  <c r="I2" i="4"/>
  <c r="H2" i="4"/>
  <c r="H26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4" i="5" l="1"/>
  <c r="H8" i="5"/>
  <c r="H12" i="5"/>
  <c r="H24" i="5"/>
  <c r="H52" i="5"/>
  <c r="H76" i="5"/>
  <c r="H84" i="5"/>
  <c r="H156" i="5"/>
  <c r="H3" i="5"/>
  <c r="H19" i="5"/>
  <c r="H23" i="5"/>
  <c r="H27" i="5"/>
  <c r="H31" i="5"/>
  <c r="H35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20" i="5"/>
  <c r="H28" i="5"/>
  <c r="H44" i="5"/>
  <c r="H48" i="5"/>
  <c r="H60" i="5"/>
  <c r="H64" i="5"/>
  <c r="H72" i="5"/>
  <c r="H88" i="5"/>
  <c r="H100" i="5"/>
  <c r="H104" i="5"/>
  <c r="H108" i="5"/>
  <c r="H116" i="5"/>
  <c r="H124" i="5"/>
  <c r="H132" i="5"/>
  <c r="H140" i="5"/>
  <c r="H148" i="5"/>
  <c r="H152" i="5"/>
  <c r="H180" i="5"/>
  <c r="H7" i="5"/>
  <c r="H11" i="5"/>
  <c r="H15" i="5"/>
  <c r="H39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6" i="5"/>
  <c r="H32" i="5"/>
  <c r="H36" i="5"/>
  <c r="H40" i="5"/>
  <c r="H56" i="5"/>
  <c r="H68" i="5"/>
  <c r="H80" i="5"/>
  <c r="H92" i="5"/>
  <c r="H96" i="5"/>
  <c r="H112" i="5"/>
  <c r="H120" i="5"/>
  <c r="H128" i="5"/>
  <c r="H136" i="5"/>
  <c r="H144" i="5"/>
  <c r="H160" i="5"/>
  <c r="H164" i="5"/>
  <c r="H168" i="5"/>
  <c r="H172" i="5"/>
  <c r="H176" i="5"/>
  <c r="H2" i="5"/>
  <c r="H6" i="5"/>
  <c r="H10" i="5"/>
  <c r="H14" i="5"/>
  <c r="H18" i="5"/>
  <c r="H22" i="5"/>
</calcChain>
</file>

<file path=xl/sharedStrings.xml><?xml version="1.0" encoding="utf-8"?>
<sst xmlns="http://schemas.openxmlformats.org/spreadsheetml/2006/main" count="7489" uniqueCount="1988">
  <si>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</si>
  <si>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</si>
  <si>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</si>
  <si>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</si>
  <si>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</si>
  <si>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</si>
  <si>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</si>
  <si>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</si>
  <si>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</si>
  <si>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</si>
  <si>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</si>
  <si>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</si>
  <si>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</si>
  <si>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</si>
  <si>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</si>
  <si>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</si>
  <si>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</si>
  <si>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</si>
  <si>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</si>
  <si>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</si>
  <si>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</si>
  <si>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</si>
  <si>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</si>
  <si>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</si>
  <si>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</si>
  <si>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</si>
  <si>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</si>
  <si>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</si>
  <si>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</si>
  <si>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</si>
  <si>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</si>
  <si>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</si>
  <si>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</si>
  <si>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</si>
  <si>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</si>
  <si>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</si>
  <si>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</si>
  <si>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</si>
  <si>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</si>
  <si>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</si>
  <si>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</si>
  <si>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</si>
  <si>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</si>
  <si>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</si>
  <si>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</si>
  <si>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</si>
  <si>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</si>
  <si>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</si>
  <si>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</si>
  <si>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</si>
  <si>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</si>
  <si>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</si>
  <si>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</si>
  <si>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</si>
  <si>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</si>
  <si>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</si>
  <si>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</si>
  <si>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</si>
  <si>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</si>
  <si>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</si>
  <si>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</si>
  <si>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</si>
  <si>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</si>
  <si>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</si>
  <si>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</si>
  <si>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</si>
  <si>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</si>
  <si>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</si>
  <si>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</si>
  <si>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</si>
  <si>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</si>
  <si>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</si>
  <si>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</si>
  <si>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</si>
  <si>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</si>
  <si>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</si>
  <si>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</si>
  <si>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</si>
  <si>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</si>
  <si>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</si>
  <si>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</si>
  <si>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</si>
  <si>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</si>
  <si>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</si>
  <si>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</si>
  <si>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</si>
  <si>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</si>
  <si>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</si>
  <si>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</si>
  <si>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</si>
  <si>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</si>
  <si>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</si>
  <si>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</si>
  <si>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</si>
  <si>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</si>
  <si>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</si>
  <si>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</si>
  <si>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</si>
  <si>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</si>
  <si>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</si>
  <si>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</si>
  <si>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</si>
  <si>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</si>
  <si>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</si>
  <si>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</si>
  <si>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</si>
  <si>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</si>
  <si>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</si>
  <si>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</si>
  <si>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</si>
  <si>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</si>
  <si>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</si>
  <si>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</si>
  <si>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</si>
  <si>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</si>
  <si>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</si>
  <si>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</si>
  <si>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</si>
  <si>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</si>
  <si>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</si>
  <si>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</si>
  <si>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</si>
  <si>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</si>
  <si>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</si>
  <si>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</si>
  <si>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</si>
  <si>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</si>
  <si>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</si>
  <si>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</si>
  <si>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</si>
  <si>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</si>
  <si>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</si>
  <si>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</si>
  <si>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</si>
  <si>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</si>
  <si>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</si>
  <si>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</si>
  <si>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</si>
  <si>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</si>
  <si>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</si>
  <si>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</si>
  <si>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</si>
  <si>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</si>
  <si>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</si>
  <si>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</si>
  <si>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</si>
  <si>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</si>
  <si>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</si>
  <si>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</si>
  <si>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</si>
  <si>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</si>
  <si>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</si>
  <si>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</si>
  <si>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</si>
  <si>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</si>
  <si>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</si>
  <si>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</si>
  <si>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</si>
  <si>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</si>
  <si>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</si>
  <si>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</si>
  <si>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</si>
  <si>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</si>
  <si>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</si>
  <si>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</si>
  <si>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</si>
  <si>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</si>
  <si>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</si>
  <si>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</si>
  <si>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</si>
  <si>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</si>
  <si>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</si>
  <si>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</si>
  <si>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</si>
  <si>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</si>
  <si>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</si>
  <si>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</si>
  <si>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</si>
  <si>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</si>
  <si>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</si>
  <si>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</si>
  <si>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</si>
  <si>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</si>
  <si>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</si>
  <si>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</si>
  <si>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</si>
  <si>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</si>
  <si>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</si>
  <si>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</si>
  <si>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</si>
  <si>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</si>
  <si>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</si>
  <si>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</si>
  <si>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</si>
  <si>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</si>
  <si>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</si>
  <si>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</si>
  <si>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</si>
  <si>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</si>
  <si>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</si>
  <si>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</si>
  <si>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</si>
  <si>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</si>
  <si>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</si>
  <si>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</si>
  <si>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</si>
  <si>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</si>
  <si>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</si>
  <si>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</si>
  <si>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</si>
  <si>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</si>
  <si>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</si>
  <si>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</si>
  <si>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</si>
  <si>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</si>
  <si>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</si>
  <si>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</si>
  <si>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</si>
  <si>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</si>
  <si>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</si>
  <si>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</si>
  <si>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</si>
  <si>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</si>
  <si>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</si>
  <si>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</si>
  <si>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</si>
  <si>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</si>
  <si>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</si>
  <si>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</si>
  <si>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</si>
  <si>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</si>
  <si>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</si>
  <si>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</si>
  <si>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</si>
  <si>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</si>
  <si>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</si>
  <si>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</si>
  <si>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</si>
  <si>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</si>
  <si>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</si>
  <si>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</si>
  <si>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</si>
  <si>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</si>
  <si>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</si>
  <si>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</si>
  <si>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</si>
  <si>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</si>
  <si>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</si>
  <si>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</si>
  <si>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</si>
  <si>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</si>
  <si>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</si>
  <si>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</si>
  <si>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</si>
  <si>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</si>
  <si>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</si>
  <si>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</si>
  <si>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</si>
  <si>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</si>
  <si>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</si>
  <si>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</si>
  <si>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</si>
  <si>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</si>
  <si>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</si>
  <si>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</si>
  <si>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</si>
  <si>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</si>
  <si>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</si>
  <si>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</si>
  <si>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</si>
  <si>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</si>
  <si>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</si>
  <si>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</si>
  <si>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</si>
  <si>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</si>
  <si>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</si>
  <si>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</si>
  <si>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</si>
  <si>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</si>
  <si>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</si>
  <si>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</si>
  <si>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</si>
  <si>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</si>
  <si>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</si>
  <si>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</si>
  <si>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</si>
  <si>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</si>
  <si>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</si>
  <si>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</si>
  <si>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</si>
  <si>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</si>
  <si>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</si>
  <si>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</si>
  <si>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</si>
  <si>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</si>
  <si>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</si>
  <si>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</si>
  <si>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</si>
  <si>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</si>
  <si>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</si>
  <si>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</si>
  <si>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</si>
  <si>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</si>
  <si>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</si>
  <si>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</si>
  <si>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</si>
  <si>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</si>
  <si>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</si>
  <si>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</si>
  <si>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</si>
  <si>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</si>
  <si>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</si>
  <si>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</si>
  <si>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</si>
  <si>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</si>
  <si>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</si>
  <si>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</si>
  <si>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</si>
  <si>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</si>
  <si>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</si>
  <si>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</si>
  <si>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</si>
  <si>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</si>
  <si>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</si>
  <si>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</si>
  <si>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</si>
  <si>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</si>
  <si>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</si>
  <si>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</si>
  <si>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</si>
  <si>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</si>
  <si>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</si>
  <si>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</si>
  <si>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</si>
  <si>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</si>
  <si>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</si>
  <si>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</si>
  <si>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</si>
  <si>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</si>
  <si>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</si>
  <si>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</si>
  <si>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</si>
  <si>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</si>
  <si>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</si>
  <si>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</si>
  <si>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</si>
  <si>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</si>
  <si>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</si>
  <si>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</si>
  <si>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</si>
  <si>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</si>
  <si>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</si>
  <si>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</si>
  <si>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</si>
  <si>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</si>
  <si>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</si>
  <si>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</si>
  <si>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</si>
  <si>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</si>
  <si>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</si>
  <si>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</si>
  <si>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</si>
  <si>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</si>
  <si>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</si>
  <si>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</si>
  <si>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</si>
  <si>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</si>
  <si>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</si>
  <si>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</si>
  <si>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</si>
  <si>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</si>
  <si>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</si>
  <si>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</si>
  <si>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</si>
  <si>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</si>
  <si>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</si>
  <si>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</si>
  <si>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</si>
  <si>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</si>
  <si>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</si>
  <si>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</si>
  <si>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</si>
  <si>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</si>
  <si>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</si>
  <si>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</si>
  <si>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</si>
  <si>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</si>
  <si>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</si>
  <si>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</si>
  <si>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</si>
  <si>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</si>
  <si>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</si>
  <si>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</si>
  <si>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</si>
  <si>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</si>
  <si>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</si>
  <si>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</si>
  <si>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</si>
  <si>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</si>
  <si>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</si>
  <si>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</si>
  <si>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</si>
  <si>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</si>
  <si>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</si>
  <si>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</si>
  <si>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</si>
  <si>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</si>
  <si>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</si>
  <si>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</si>
  <si>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</si>
  <si>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</si>
  <si>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</si>
  <si>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</si>
  <si>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</si>
  <si>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</si>
  <si>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</si>
  <si>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</si>
  <si>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</si>
  <si>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</si>
  <si>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</si>
  <si>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</si>
  <si>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</si>
  <si>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</si>
  <si>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</si>
  <si>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</si>
  <si>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</si>
  <si>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</si>
  <si>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</si>
  <si>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</si>
  <si>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</si>
  <si>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</si>
  <si>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</si>
  <si>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</si>
  <si>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</si>
  <si>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</si>
  <si>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</si>
  <si>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</si>
  <si>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</si>
  <si>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</si>
  <si>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</si>
  <si>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</si>
  <si>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</si>
  <si>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</si>
  <si>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</si>
  <si>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</si>
  <si>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</si>
  <si>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</si>
  <si>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</si>
  <si>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</si>
  <si>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</si>
  <si>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</si>
  <si>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</si>
  <si>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</si>
  <si>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</si>
  <si>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</si>
  <si>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</si>
  <si>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</si>
  <si>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</si>
  <si>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</si>
  <si>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</si>
  <si>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</si>
  <si>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</si>
  <si>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</si>
  <si>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</si>
  <si>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</si>
  <si>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</si>
  <si>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</si>
  <si>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</si>
  <si>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</si>
  <si>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</si>
  <si>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</si>
  <si>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</si>
  <si>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</si>
  <si>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</si>
  <si>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</si>
  <si>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</si>
  <si>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</si>
  <si>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</si>
  <si>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</si>
  <si>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</si>
  <si>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</si>
  <si>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</si>
  <si>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</si>
  <si>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</si>
  <si>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</si>
  <si>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</si>
  <si>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</si>
  <si>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</si>
  <si>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</si>
  <si>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</si>
  <si>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</si>
  <si>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</si>
  <si>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</si>
  <si>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</si>
  <si>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</si>
  <si>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</si>
  <si>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</si>
  <si>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</si>
  <si>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</si>
  <si>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</si>
  <si>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</si>
  <si>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</si>
  <si>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</si>
  <si>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</si>
  <si>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</si>
  <si>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</si>
  <si>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</si>
  <si>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</si>
  <si>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</si>
  <si>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</si>
  <si>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</si>
  <si>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</si>
  <si>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</si>
  <si>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</si>
  <si>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</si>
  <si>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</si>
  <si>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</si>
  <si>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</si>
  <si>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</si>
  <si>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</si>
  <si>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</si>
  <si>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</si>
  <si>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</si>
  <si>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</si>
  <si>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</si>
  <si>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</si>
  <si>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</si>
  <si>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</si>
  <si>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</si>
  <si>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</si>
  <si>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</si>
  <si>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</si>
  <si>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</si>
  <si>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</si>
  <si>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</si>
  <si>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</si>
  <si>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</si>
  <si>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</si>
  <si>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</si>
  <si>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</si>
  <si>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</si>
  <si>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</si>
  <si>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</si>
  <si>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</si>
  <si>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</si>
  <si>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</si>
  <si>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</si>
  <si>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</si>
  <si>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</si>
  <si>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</si>
  <si>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</si>
  <si>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</si>
  <si>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</si>
  <si>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</si>
  <si>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</si>
  <si>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</si>
  <si>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</si>
  <si>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</si>
  <si>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</si>
  <si>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</si>
  <si>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</si>
  <si>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</si>
  <si>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</si>
  <si>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</si>
  <si>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</si>
  <si>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</si>
  <si>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</si>
  <si>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</si>
  <si>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</si>
  <si>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</si>
  <si>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</si>
  <si>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</si>
  <si>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</si>
  <si>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</si>
  <si>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</si>
  <si>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</si>
  <si>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</si>
  <si>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</si>
  <si>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</si>
  <si>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</si>
  <si>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</si>
  <si>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</si>
  <si>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</si>
  <si>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</si>
  <si>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</si>
  <si>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</si>
  <si>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</si>
  <si>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</si>
  <si>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</si>
  <si>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</si>
  <si>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</si>
  <si>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</si>
  <si>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</si>
  <si>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</si>
  <si>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</si>
  <si>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</si>
  <si>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</si>
  <si>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</si>
  <si>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</si>
  <si>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</si>
  <si>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</si>
  <si>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</si>
  <si>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</si>
  <si>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</si>
  <si>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</si>
  <si>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</si>
  <si>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</si>
  <si>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</si>
  <si>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</si>
  <si>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</si>
  <si>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</si>
  <si>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</si>
  <si>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</si>
  <si>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</si>
  <si>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</si>
  <si>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</si>
  <si>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</si>
  <si>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</si>
  <si>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</si>
  <si>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</si>
  <si>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</si>
  <si>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</si>
  <si>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</si>
  <si>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</si>
  <si>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</si>
  <si>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</si>
  <si>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</si>
  <si>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</si>
  <si>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</si>
  <si>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</si>
  <si>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</si>
  <si>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</si>
  <si>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</si>
  <si>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</si>
  <si>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</si>
  <si>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</si>
  <si>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</si>
  <si>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</si>
  <si>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</si>
  <si>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</si>
  <si>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</si>
  <si>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</si>
  <si>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</si>
  <si>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</si>
  <si>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</si>
  <si>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</si>
  <si>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</si>
  <si>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</si>
  <si>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</si>
  <si>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</si>
  <si>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</si>
  <si>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</si>
  <si>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</si>
  <si>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</si>
  <si>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</si>
  <si>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</si>
  <si>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</si>
  <si>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</si>
  <si>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</si>
  <si>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</si>
  <si>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</si>
  <si>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</si>
  <si>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</si>
  <si>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</si>
  <si>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</si>
  <si>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</si>
  <si>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</si>
  <si>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</si>
  <si>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</si>
  <si>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</si>
  <si>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</si>
  <si>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</si>
  <si>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</si>
  <si>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</si>
  <si>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</si>
  <si>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</si>
  <si>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</si>
  <si>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</si>
  <si>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</si>
  <si>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</si>
  <si>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</si>
  <si>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</si>
  <si>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</si>
  <si>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</si>
  <si>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</si>
  <si>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</si>
  <si>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</si>
  <si>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</si>
  <si>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</si>
  <si>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</si>
  <si>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</si>
  <si>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</si>
  <si>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</si>
  <si>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</si>
  <si>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</si>
  <si>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</si>
  <si>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</si>
  <si>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</si>
  <si>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</si>
  <si>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</si>
  <si>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</si>
  <si>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</si>
  <si>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</si>
  <si>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</si>
  <si>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</si>
  <si>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</si>
  <si>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</si>
  <si>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</si>
  <si>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</si>
  <si>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</si>
  <si>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</si>
  <si>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</si>
  <si>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</si>
  <si>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</si>
  <si>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</si>
  <si>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</si>
  <si>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</si>
  <si>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</si>
  <si>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</si>
  <si>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</si>
  <si>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</si>
  <si>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</si>
  <si>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</si>
  <si>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</si>
  <si>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</si>
  <si>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</si>
  <si>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</si>
  <si>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</si>
  <si>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</si>
  <si>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</si>
  <si>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</si>
  <si>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</si>
  <si>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</si>
  <si>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</si>
  <si>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</si>
  <si>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</si>
  <si>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</si>
  <si>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</si>
  <si>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</si>
  <si>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</si>
  <si>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</si>
  <si>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</si>
  <si>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</si>
  <si>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</si>
  <si>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</si>
  <si>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</si>
  <si>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</si>
  <si>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</si>
  <si>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</si>
  <si>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</si>
  <si>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</si>
  <si>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</si>
  <si>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</si>
  <si>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</si>
  <si>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</si>
  <si>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</si>
  <si>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</si>
  <si>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</si>
  <si>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</si>
  <si>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</si>
  <si>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</si>
  <si>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</si>
  <si>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</si>
  <si>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</si>
  <si>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</si>
  <si>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</si>
  <si>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</si>
  <si>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</si>
  <si>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</si>
  <si>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</si>
  <si>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</si>
  <si>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</si>
  <si>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</si>
  <si>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</si>
  <si>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</si>
  <si>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</si>
  <si>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</si>
  <si>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</si>
  <si>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</si>
  <si>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</si>
  <si>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</si>
  <si>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</si>
  <si>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</si>
  <si>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</si>
  <si>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</si>
  <si>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</si>
  <si>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</si>
  <si>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</si>
  <si>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</si>
  <si>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</si>
  <si>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</si>
  <si>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</si>
  <si>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</si>
  <si>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</si>
  <si>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</si>
  <si>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</si>
  <si>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</si>
  <si>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</si>
  <si>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</si>
  <si>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</si>
  <si>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</si>
  <si>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</si>
  <si>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</si>
  <si>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</si>
  <si>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</si>
  <si>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</si>
  <si>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</si>
  <si>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</si>
  <si>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</si>
  <si>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</si>
  <si>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</si>
  <si>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</si>
  <si>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</si>
  <si>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</si>
  <si>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</si>
  <si>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</si>
  <si>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</si>
  <si>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</si>
  <si>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</si>
  <si>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</si>
  <si>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</si>
  <si>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</si>
  <si>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</si>
  <si>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</si>
  <si>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</si>
  <si>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</si>
  <si>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</si>
  <si>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</si>
  <si>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</si>
  <si>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</si>
  <si>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</si>
  <si>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</si>
  <si>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</si>
  <si>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</si>
  <si>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</si>
  <si>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</si>
  <si>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</si>
  <si>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</si>
  <si>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</si>
  <si>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</si>
  <si>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</si>
  <si>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</si>
  <si>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</si>
  <si>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</si>
  <si>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</si>
  <si>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</si>
  <si>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</si>
  <si>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</si>
  <si>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</si>
  <si>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</si>
  <si>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</si>
  <si>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</si>
  <si>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</si>
  <si>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</si>
  <si>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</si>
  <si>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</si>
  <si>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</si>
  <si>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</si>
  <si>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</si>
  <si>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</si>
  <si>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</si>
  <si>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</si>
  <si>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</si>
  <si>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</si>
  <si>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</si>
  <si>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</si>
  <si>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</si>
  <si>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</si>
  <si>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</si>
  <si>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</si>
  <si>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</si>
  <si>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</si>
  <si>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</si>
  <si>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</si>
  <si>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</si>
  <si>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</si>
  <si>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</si>
  <si>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</si>
  <si>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</si>
  <si>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</si>
  <si>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</si>
  <si>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</si>
  <si>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</si>
  <si>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</si>
  <si>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</si>
  <si>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</si>
  <si>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</si>
  <si>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</si>
  <si>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</si>
  <si>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</si>
  <si>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</si>
  <si>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</si>
  <si>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</si>
  <si>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</si>
  <si>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</si>
  <si>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</si>
  <si>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</si>
  <si>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</si>
  <si>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</si>
  <si>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</si>
  <si>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</si>
  <si>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</si>
  <si>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</si>
  <si>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</si>
  <si>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</si>
  <si>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</si>
  <si>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</si>
  <si>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</si>
  <si>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</si>
  <si>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</si>
  <si>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</si>
  <si>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</si>
  <si>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</si>
  <si>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</si>
  <si>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</si>
  <si>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</si>
  <si>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</si>
  <si>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</si>
  <si>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</si>
  <si>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</si>
  <si>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</si>
  <si>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</si>
  <si>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</si>
  <si>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</si>
  <si>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</si>
  <si>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</si>
  <si>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</si>
  <si>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</si>
  <si>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</si>
  <si>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</si>
  <si>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</si>
  <si>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</si>
  <si>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</si>
  <si>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</si>
  <si>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</si>
  <si>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</si>
  <si>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</si>
  <si>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</si>
  <si>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</si>
  <si>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</si>
  <si>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</si>
  <si>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</si>
  <si>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</si>
  <si>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</si>
  <si>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</si>
  <si>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</si>
  <si>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</si>
  <si>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</si>
  <si>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</si>
  <si>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</si>
  <si>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</si>
  <si>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</si>
  <si>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</si>
  <si>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</si>
  <si>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</si>
  <si>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</si>
  <si>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</si>
  <si>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</si>
  <si>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</si>
  <si>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</si>
  <si>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</si>
  <si>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</si>
  <si>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</si>
  <si>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</si>
  <si>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</si>
  <si>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</si>
  <si>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</si>
  <si>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</si>
  <si>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</si>
  <si>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</si>
  <si>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</si>
  <si>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</si>
  <si>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</si>
  <si>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</si>
  <si>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</si>
  <si>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</si>
  <si>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</si>
  <si>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</si>
  <si>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</si>
  <si>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</si>
  <si>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</si>
  <si>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</si>
  <si>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</si>
  <si>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</si>
  <si>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</si>
  <si>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</si>
  <si>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</si>
  <si>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</si>
  <si>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</si>
  <si>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</si>
  <si>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</si>
  <si>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</si>
  <si>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</si>
  <si>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</si>
  <si>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</si>
  <si>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</si>
  <si>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</si>
  <si>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</si>
  <si>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</si>
  <si>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</si>
  <si>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</si>
  <si>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</si>
  <si>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</si>
  <si>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</si>
  <si>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</si>
  <si>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</si>
  <si>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</si>
  <si>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</si>
  <si>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</si>
  <si>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</si>
  <si>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</si>
  <si>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</si>
  <si>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</si>
  <si>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</si>
  <si>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</si>
  <si>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</si>
  <si>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</si>
  <si>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</si>
  <si>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</si>
  <si>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</si>
  <si>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</si>
  <si>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</si>
  <si>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</si>
  <si>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</si>
  <si>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</si>
  <si>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</si>
  <si>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</si>
  <si>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</si>
  <si>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</si>
  <si>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</si>
  <si>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</si>
  <si>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</si>
  <si>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</si>
  <si>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</si>
  <si>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</si>
  <si>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</si>
  <si>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</si>
  <si>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</si>
  <si>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</si>
  <si>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</si>
  <si>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</si>
  <si>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</si>
  <si>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</si>
  <si>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</si>
  <si>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</si>
  <si>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</si>
  <si>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</si>
  <si>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</si>
  <si>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</si>
  <si>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</si>
  <si>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</si>
  <si>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</si>
  <si>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</si>
  <si>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</si>
  <si>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</si>
  <si>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</si>
  <si>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</si>
  <si>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</si>
  <si>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</si>
  <si>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</si>
  <si>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</si>
  <si>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</si>
  <si>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</si>
  <si>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</si>
  <si>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</si>
  <si>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</si>
  <si>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</si>
  <si>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</si>
  <si>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</si>
  <si>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</si>
  <si>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</si>
  <si>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</si>
  <si>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</si>
  <si>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</si>
  <si>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</si>
  <si>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</si>
  <si>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</si>
  <si>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</si>
  <si>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</si>
  <si>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</si>
  <si>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</si>
  <si>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</si>
  <si>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</si>
  <si>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</si>
  <si>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</si>
  <si>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</si>
  <si>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</si>
  <si>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</si>
  <si>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</si>
  <si>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</si>
  <si>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</si>
  <si>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</si>
  <si>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</si>
  <si>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</si>
  <si>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</si>
  <si>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</si>
  <si>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</si>
  <si>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</si>
  <si>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</si>
  <si>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</si>
  <si>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</si>
  <si>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</si>
  <si>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</si>
  <si>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</si>
  <si>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</si>
  <si>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</si>
  <si>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</si>
  <si>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</si>
  <si>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</si>
  <si>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</si>
  <si>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</si>
  <si>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</si>
  <si>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</si>
  <si>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</si>
  <si>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</si>
  <si>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</si>
  <si>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</si>
  <si>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</si>
  <si>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</si>
  <si>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</si>
  <si>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</si>
  <si>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</si>
  <si>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</si>
  <si>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</si>
  <si>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</si>
  <si>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</si>
  <si>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</si>
  <si>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</si>
  <si>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</si>
  <si>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</si>
  <si>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</si>
  <si>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</si>
  <si>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</si>
  <si>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</si>
  <si>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</si>
  <si>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</si>
  <si>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</si>
  <si>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</si>
  <si>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</si>
  <si>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</si>
  <si>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</si>
  <si>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</si>
  <si>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</si>
  <si>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</si>
  <si>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</si>
  <si>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</si>
  <si>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</si>
  <si>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</si>
  <si>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</si>
  <si>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</si>
  <si>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</si>
  <si>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</si>
  <si>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</si>
  <si>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</si>
  <si>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</si>
  <si>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</si>
  <si>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</si>
  <si>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</si>
  <si>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</si>
  <si>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</si>
  <si>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</si>
  <si>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</si>
  <si>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</si>
  <si>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</si>
  <si>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</si>
  <si>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</si>
  <si>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</si>
  <si>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</si>
  <si>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</si>
  <si>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</si>
  <si>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</si>
  <si>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</si>
  <si>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</si>
  <si>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</si>
  <si>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</si>
  <si>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</si>
  <si>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</si>
  <si>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</si>
  <si>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</si>
  <si>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</si>
  <si>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</si>
  <si>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</si>
  <si>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</si>
  <si>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</si>
  <si>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</si>
  <si>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</si>
  <si>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</si>
  <si>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</si>
  <si>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</si>
  <si>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</si>
  <si>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</si>
  <si>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</si>
  <si>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</si>
  <si>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</si>
  <si>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</si>
  <si>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</si>
  <si>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</si>
  <si>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</si>
  <si>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</si>
  <si>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</si>
  <si>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</si>
  <si>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</si>
  <si>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</si>
  <si>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</si>
  <si>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</si>
  <si>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</si>
  <si>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</si>
  <si>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</si>
  <si>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</si>
  <si>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</si>
  <si>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</si>
  <si>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</si>
  <si>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</si>
  <si>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</si>
  <si>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</si>
  <si>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</si>
  <si>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</si>
  <si>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</si>
  <si>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</si>
  <si>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</si>
  <si>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</si>
  <si>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</si>
  <si>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</si>
  <si>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</si>
  <si>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</si>
  <si>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</si>
  <si>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</si>
  <si>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</si>
  <si>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</si>
  <si>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</si>
  <si>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</si>
  <si>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</si>
  <si>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</si>
  <si>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</si>
  <si>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</si>
  <si>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</si>
  <si>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</si>
  <si>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</si>
  <si>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</si>
  <si>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</si>
  <si>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</si>
  <si>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</si>
  <si>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</si>
  <si>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</si>
  <si>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</si>
  <si>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</si>
  <si>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</si>
  <si>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</si>
  <si>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</si>
  <si>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</si>
  <si>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</si>
  <si>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</si>
  <si>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</si>
  <si>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</si>
  <si>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</si>
  <si>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</si>
  <si>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</si>
  <si>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</si>
  <si>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</si>
  <si>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</si>
  <si>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</si>
  <si>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</si>
  <si>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</si>
  <si>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</si>
  <si>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</si>
  <si>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</si>
  <si>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</si>
  <si>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</si>
  <si>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</si>
  <si>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</si>
  <si>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</si>
  <si>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</si>
  <si>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</si>
  <si>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</si>
  <si>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</si>
  <si>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</si>
  <si>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</si>
  <si>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</si>
  <si>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</si>
  <si>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</si>
  <si>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</si>
  <si>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</si>
  <si>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</si>
  <si>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</si>
  <si>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</si>
  <si>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</si>
  <si>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</si>
  <si>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</si>
  <si>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</si>
  <si>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</si>
  <si>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</si>
  <si>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</si>
  <si>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</si>
  <si>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</si>
  <si>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</si>
  <si>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</si>
  <si>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</si>
  <si>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</si>
  <si>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</si>
  <si>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</si>
  <si>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</si>
  <si>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</si>
  <si>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</si>
  <si>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</si>
  <si>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</si>
  <si>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</si>
  <si>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</si>
  <si>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</si>
  <si>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</si>
  <si>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</si>
  <si>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</si>
  <si>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</si>
  <si>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</si>
  <si>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</si>
  <si>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</si>
  <si>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</si>
  <si>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</si>
  <si>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</si>
  <si>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</si>
  <si>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</si>
  <si>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</si>
  <si>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</si>
  <si>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</si>
  <si>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</si>
  <si>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</si>
  <si>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</si>
  <si>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</si>
  <si>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</si>
  <si>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</si>
  <si>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</si>
  <si>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</si>
  <si>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</si>
  <si>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</si>
  <si>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</si>
  <si>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</si>
  <si>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</si>
  <si>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</si>
  <si>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</si>
  <si>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</si>
  <si>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</si>
  <si>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</si>
  <si>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</si>
  <si>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</si>
  <si>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</si>
  <si>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</si>
  <si>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</si>
  <si>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</si>
  <si>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</si>
  <si>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</si>
  <si>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</si>
  <si>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</si>
  <si>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</si>
  <si>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</si>
  <si>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</si>
  <si>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</si>
  <si>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</si>
  <si>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</si>
  <si>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</si>
  <si>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</si>
  <si>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</si>
  <si>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</si>
  <si>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</si>
  <si>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</si>
  <si>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</si>
  <si>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</si>
  <si>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</si>
  <si>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</si>
  <si>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</si>
  <si>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</si>
  <si>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</si>
  <si>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</si>
  <si>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</si>
  <si>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</si>
  <si>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</si>
  <si>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</si>
  <si>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</si>
  <si>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</si>
  <si>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</si>
  <si>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</si>
  <si>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</si>
  <si>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</si>
  <si>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</si>
  <si>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</si>
  <si>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</si>
  <si>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</si>
  <si>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</si>
  <si>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</si>
  <si>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</si>
  <si>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</si>
  <si>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</si>
  <si>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</si>
  <si>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</si>
  <si>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</si>
  <si>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</si>
  <si>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</si>
  <si>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</si>
  <si>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</si>
  <si>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</si>
  <si>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</si>
  <si>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</si>
  <si>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</si>
  <si>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</si>
  <si>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</si>
  <si>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</si>
  <si>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</si>
  <si>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</si>
  <si>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</si>
  <si>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</si>
  <si>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</si>
  <si>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</si>
  <si>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</si>
  <si>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</si>
  <si>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</si>
  <si>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</si>
  <si>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</si>
  <si>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</si>
  <si>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</si>
  <si>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</si>
  <si>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</si>
  <si>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</si>
  <si>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</si>
  <si>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</si>
  <si>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</si>
  <si>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</si>
  <si>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</si>
  <si>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</si>
  <si>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</si>
  <si>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</si>
  <si>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</si>
  <si>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</si>
  <si>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</si>
  <si>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</si>
  <si>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</si>
  <si>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</si>
  <si>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</si>
  <si>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</si>
  <si>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</si>
  <si>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</si>
  <si>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</si>
  <si>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</si>
  <si>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</si>
  <si>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</si>
  <si>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</si>
  <si>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</si>
  <si>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</si>
  <si>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</si>
  <si>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</si>
  <si>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</si>
  <si>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</si>
  <si>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</si>
  <si>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</si>
  <si>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</si>
  <si>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</si>
  <si>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</si>
  <si>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</si>
  <si>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</si>
  <si>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</si>
  <si>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</si>
  <si>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</si>
  <si>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</si>
  <si>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</si>
  <si>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</si>
  <si>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</si>
  <si>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</si>
  <si>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</si>
  <si>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</si>
  <si>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</si>
  <si>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</si>
  <si>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</si>
  <si>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</si>
  <si>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</si>
  <si>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</si>
  <si>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</si>
  <si>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</si>
  <si>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</si>
  <si>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</si>
  <si>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</si>
  <si>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</si>
  <si>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</si>
  <si>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</si>
  <si>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</si>
  <si>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</si>
  <si>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</si>
  <si>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</si>
  <si>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</si>
  <si>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</si>
  <si>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</si>
  <si>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</si>
  <si>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</si>
  <si>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</si>
  <si>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</si>
  <si>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</si>
  <si>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</si>
  <si>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</si>
  <si>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</si>
  <si>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</si>
  <si>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</si>
  <si>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</si>
  <si>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</si>
  <si>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</si>
  <si>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</si>
  <si>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</si>
  <si>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</si>
  <si>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</si>
  <si>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</si>
  <si>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</si>
  <si>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</si>
  <si>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</si>
  <si>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</si>
  <si>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</si>
  <si>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</si>
  <si>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</si>
  <si>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</si>
  <si>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</si>
  <si>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</si>
  <si>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</si>
  <si>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</si>
  <si>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</si>
  <si>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</si>
  <si>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</si>
  <si>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</si>
  <si>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</si>
  <si>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</si>
  <si>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</si>
  <si>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</si>
  <si>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</si>
  <si>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</si>
  <si>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</si>
  <si>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</si>
  <si>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</si>
  <si>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</si>
  <si>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</si>
  <si>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</si>
  <si>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</si>
  <si>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</si>
  <si>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</si>
  <si>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</si>
  <si>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</si>
  <si>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</si>
  <si>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</si>
  <si>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</si>
  <si>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</si>
  <si>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</si>
  <si>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</si>
  <si>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</si>
  <si>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</si>
  <si>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</si>
  <si>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</si>
  <si>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</si>
  <si>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</si>
  <si>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</si>
  <si>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</si>
  <si>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</si>
  <si>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</si>
  <si>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</si>
  <si>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</si>
  <si>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</si>
  <si>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</si>
  <si>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</si>
  <si>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</si>
  <si>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</si>
  <si>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</si>
  <si>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</si>
  <si>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</si>
  <si>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</si>
  <si>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</si>
  <si>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</si>
  <si>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</si>
  <si>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</si>
  <si>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</si>
  <si>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</si>
  <si>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</si>
  <si>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</si>
  <si>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</si>
  <si>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</si>
  <si>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</si>
  <si>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</si>
  <si>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</si>
  <si>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</si>
  <si>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</si>
  <si>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</si>
  <si>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</si>
  <si>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</si>
  <si>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</si>
  <si>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</si>
  <si>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</si>
  <si>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</si>
  <si>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</si>
  <si>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</si>
  <si>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</si>
  <si>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</si>
  <si>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</si>
  <si>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</si>
  <si>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</si>
  <si>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</si>
  <si>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</si>
  <si>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</si>
  <si>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</si>
  <si>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</si>
  <si>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</si>
  <si>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</si>
  <si>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</si>
  <si>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</si>
  <si>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</si>
  <si>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</si>
  <si>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</si>
  <si>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</si>
  <si>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</si>
  <si>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</si>
  <si>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</si>
  <si>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</si>
  <si>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</si>
  <si>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</si>
  <si>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</si>
  <si>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</si>
  <si>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</si>
  <si>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</si>
  <si>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</si>
  <si>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</si>
  <si>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</si>
  <si>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</si>
  <si>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</si>
  <si>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</si>
  <si>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</si>
  <si>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</si>
  <si>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</si>
  <si>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</si>
  <si>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</si>
  <si>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</si>
  <si>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</si>
  <si>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</si>
  <si>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</si>
  <si>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</si>
  <si>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</si>
  <si>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</si>
  <si>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</si>
  <si>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</si>
  <si>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</si>
  <si>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</si>
  <si>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</si>
  <si>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</si>
  <si>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</si>
  <si>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</si>
  <si>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</si>
  <si>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</si>
  <si>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</si>
  <si>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</si>
  <si>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</si>
  <si>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</si>
  <si>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</si>
  <si>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</si>
  <si>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</si>
  <si>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</si>
  <si>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</si>
  <si>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</si>
  <si>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</si>
  <si>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</si>
  <si>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</si>
  <si>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</si>
  <si>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</si>
  <si>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</si>
  <si>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</si>
  <si>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</si>
  <si>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</si>
  <si>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</si>
  <si>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</si>
  <si>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</si>
  <si>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</si>
  <si>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</si>
  <si>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</si>
  <si>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</si>
  <si>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</si>
  <si>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</si>
  <si>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</si>
  <si>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</si>
  <si>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</si>
  <si>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</si>
  <si>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</si>
  <si>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</si>
  <si>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</si>
  <si>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</si>
  <si>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</si>
  <si>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</si>
  <si>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</si>
  <si>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</si>
  <si>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</si>
  <si>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</si>
  <si>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</si>
  <si>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</si>
  <si>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</si>
  <si>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</si>
  <si>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</si>
  <si>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</si>
  <si>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</si>
  <si>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</si>
  <si>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</si>
  <si>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</si>
  <si>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</si>
  <si>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</si>
  <si>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</si>
  <si>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</si>
  <si>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</si>
  <si>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</si>
  <si>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</si>
  <si>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</si>
  <si>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</si>
  <si>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</si>
  <si>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</si>
  <si>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</si>
  <si>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</si>
  <si>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</si>
  <si>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</si>
  <si>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</si>
  <si>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</si>
  <si>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</si>
  <si>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</si>
  <si>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</si>
  <si>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</si>
  <si>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</si>
  <si>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</si>
  <si>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</si>
  <si>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</si>
  <si>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</si>
  <si>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</si>
  <si>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</si>
  <si>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</si>
  <si>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</si>
  <si>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</si>
  <si>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</si>
  <si>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</si>
  <si>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</si>
  <si>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</si>
  <si>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</si>
  <si>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</si>
  <si>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</si>
  <si>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</si>
  <si>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</si>
  <si>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</si>
  <si>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</si>
  <si>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</si>
  <si>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</si>
  <si>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</si>
  <si>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</si>
  <si>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</si>
  <si>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</si>
  <si>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</si>
  <si>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</si>
  <si>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</si>
  <si>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</si>
  <si>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</si>
  <si>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</si>
  <si>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</si>
  <si>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</si>
  <si>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</si>
  <si>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</si>
  <si>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</si>
  <si>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</si>
  <si>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</si>
  <si>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</si>
  <si>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</si>
  <si>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</si>
  <si>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</si>
  <si>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</si>
  <si>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</si>
  <si>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</si>
  <si>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</si>
  <si>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</si>
  <si>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</si>
  <si>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</si>
  <si>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</si>
  <si>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</si>
  <si>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</si>
  <si>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</si>
  <si>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</si>
  <si>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</si>
  <si>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</si>
  <si>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</si>
  <si>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</si>
  <si>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</si>
  <si>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</si>
  <si>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</si>
  <si>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</si>
  <si>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</si>
  <si>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</si>
  <si>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</si>
  <si>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</si>
  <si>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</si>
  <si>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</si>
  <si>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</si>
  <si>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</si>
  <si>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</si>
  <si>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</si>
  <si>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</si>
  <si>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</si>
  <si>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</si>
  <si>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</si>
  <si>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</si>
  <si>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</si>
  <si>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</si>
  <si>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</si>
  <si>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</si>
  <si>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</si>
  <si>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</si>
  <si>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</si>
  <si>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</si>
  <si>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</si>
  <si>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</si>
  <si>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</si>
  <si>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</si>
  <si>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</si>
  <si>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</si>
  <si>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</si>
  <si>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</si>
  <si>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</si>
  <si>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</si>
  <si>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</si>
  <si>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</si>
  <si>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</si>
  <si>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</si>
  <si>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</si>
  <si>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</si>
  <si>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</si>
  <si>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</si>
  <si>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</si>
  <si>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</si>
  <si>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</si>
  <si>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</si>
  <si>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</si>
  <si>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</si>
  <si>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</si>
  <si>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</si>
  <si>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</si>
  <si>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</si>
  <si>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</si>
  <si>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</si>
  <si>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</si>
  <si>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</si>
  <si>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</si>
  <si>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</si>
  <si>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</si>
  <si>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</si>
  <si>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</si>
  <si>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</si>
  <si>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</si>
  <si>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</si>
  <si>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</si>
  <si>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</si>
  <si>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</si>
  <si>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</si>
  <si>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</si>
  <si>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</si>
  <si>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</si>
  <si>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</si>
  <si>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</si>
  <si>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</si>
  <si>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</si>
  <si>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</si>
  <si>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</si>
  <si>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</si>
  <si>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</si>
  <si>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</si>
  <si>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</si>
  <si>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</si>
  <si>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</si>
  <si>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</si>
  <si>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</si>
  <si>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</si>
  <si>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</si>
  <si>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</si>
  <si>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</si>
  <si>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</si>
  <si>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</si>
  <si>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</si>
  <si>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</si>
  <si>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</si>
  <si>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</si>
  <si>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</si>
  <si>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</si>
  <si>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</si>
  <si>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</si>
  <si>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</si>
  <si>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</si>
  <si>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</si>
  <si>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</si>
  <si>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</si>
  <si>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</si>
  <si>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</si>
  <si>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</si>
  <si>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</si>
  <si>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</si>
  <si>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</si>
  <si>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</si>
  <si>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</si>
  <si>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</si>
  <si>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</si>
  <si>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</si>
  <si>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</si>
  <si>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</si>
  <si>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</si>
  <si>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</si>
  <si>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</si>
  <si>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</si>
  <si>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</si>
  <si>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</si>
  <si>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</si>
  <si>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</si>
  <si>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</si>
  <si>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</si>
  <si>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</si>
  <si>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</si>
  <si>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</si>
  <si>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</si>
  <si>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</si>
  <si>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</si>
  <si>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</si>
  <si>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</si>
  <si>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</si>
  <si>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</si>
  <si>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</si>
  <si>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</si>
  <si>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</si>
  <si>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</si>
  <si>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</si>
  <si>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</si>
  <si>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</si>
  <si>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</si>
  <si>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</si>
  <si>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</si>
  <si>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</si>
  <si>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</si>
  <si>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MERCADO MINAS GERAIS LTDA</t>
  </si>
  <si>
    <t>MR022285/2023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</si>
  <si>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</si>
  <si>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</si>
  <si>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</si>
  <si>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</si>
  <si>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</si>
  <si>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</si>
  <si>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</si>
  <si>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</si>
  <si>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</si>
  <si>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</si>
  <si>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</si>
  <si>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</si>
  <si>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MR030545/2023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</si>
  <si>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</si>
  <si>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</si>
  <si>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</si>
  <si>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</si>
  <si>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</si>
  <si>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</si>
  <si>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</si>
  <si>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</si>
  <si>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</si>
  <si>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</si>
  <si>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</si>
  <si>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BRASILDECOR MOVEIS E DECORACOES LTDA.</t>
  </si>
  <si>
    <t>MR037779/2023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</si>
  <si>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</si>
  <si>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</si>
  <si>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</si>
  <si>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</si>
  <si>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</si>
  <si>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</si>
  <si>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C. R. DE VARGAS LTDA</t>
  </si>
  <si>
    <t>MR038543/2023</t>
  </si>
  <si>
    <t>MR040808/2023</t>
  </si>
  <si>
    <t>CAMPO VISUAL PARTICIPACOES LTDA</t>
  </si>
  <si>
    <t>MR041737/2023</t>
  </si>
  <si>
    <t>MR041747/2023</t>
  </si>
  <si>
    <t>JCAM COMERCIO VAREJISTA DE CAPAS E ACESSORIOS LTDA</t>
  </si>
  <si>
    <t>MR042358/2023</t>
  </si>
  <si>
    <t>MR044212/2023</t>
  </si>
  <si>
    <t>MERCADO CEJEC LTDA</t>
  </si>
  <si>
    <t>MR046441/2023</t>
  </si>
  <si>
    <t>MR048596/2023</t>
  </si>
  <si>
    <t>VIEZZER &amp; CIA LTDA</t>
  </si>
  <si>
    <t>MR049125/2023</t>
  </si>
  <si>
    <t>J. D. JAQUES</t>
  </si>
  <si>
    <t>MR049127/2023</t>
  </si>
  <si>
    <t>L &amp; A COMERCIO DE CALCADOS LTDA</t>
  </si>
  <si>
    <t>MR049502/2023</t>
  </si>
  <si>
    <t>M &amp; S COMERCIO DE ALIMENTOS LTDA</t>
  </si>
  <si>
    <t>MR049614/2023</t>
  </si>
  <si>
    <t>MR050117/2023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</si>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</sst>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7A-416A-AE07-3E0D38916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7A-416A-AE07-3E0D38916E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A-416A-AE07-3E0D38916E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DB-4812-ADDB-D31FCFBA0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DB-4812-ADDB-D31FCFBA04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233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B-4812-ADDB-D31FCFBA04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3C-42EB-9F4F-5B78101DA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3C-42EB-9F4F-5B78101DA2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309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C-42EB-9F4F-5B78101DA2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233</c:v>
                </c:pt>
                <c:pt idx="1">
                  <c:v>78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309</c:v>
                </c:pt>
                <c:pt idx="6">
                  <c:v>8</c:v>
                </c:pt>
                <c:pt idx="7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A-4124-AA82-BA21FB7204F2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A-4124-AA82-BA21FB720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6A-40B7-A137-5F076C51F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6A-40B7-A137-5F076C51F9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A-40B7-A137-5F076C51F9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5C-47FE-8B90-704347E2AE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5C-47FE-8B90-704347E2AE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C-47FE-8B90-704347E2AE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43FD-B88B-87F0699C4CD4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6-43FD-B88B-87F0699C4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4B28-93D8-03A82374B852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3-4B28-93D8-03A82374B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D-48CB-ADD7-34E814AE608A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D-48CB-ADD7-34E814AE6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496A-9C2A-AEF5C69A4E46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7-496A-9C2A-AEF5C69A4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72-408B-A2C2-CE5F8051C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72-408B-A2C2-CE5F8051CE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2-408B-A2C2-CE5F8051CE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E-4B8D-A2C3-FA0BCC3B6AFE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E-4B8D-A2C3-FA0BCC3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80-4887-AB6F-C48F9EA78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80-4887-AB6F-C48F9EA780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0-4887-AB6F-C48F9EA780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87-40B1-92E9-716C5D745F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87-40B1-92E9-716C5D745F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7-40B1-92E9-716C5D745F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F-4E3D-9BEA-976C1E953FC5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F-4E3D-9BEA-976C1E953F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A-4D63-A76E-F92B0B7E4391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A-4D63-A76E-F92B0B7E4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B-4A24-B7D7-C39A95C531A0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B-4A24-B7D7-C39A95C531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1E1-B5BB-8F96917D3F8D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3-41E1-B5BB-8F96917D3F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4522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37799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37633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627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4881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70" width="9.109375" style="1" customWidth="1"/>
    <col min="171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tabSelected="1" workbookViewId="0">
      <pane ySplit="1" topLeftCell="A439" activePane="bottomLeft" state="frozen"/>
      <selection pane="bottomLeft" activeCell="B279" sqref="B279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183" width="9.109375" style="1" customWidth="1"/>
    <col min="184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460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 t="s">
        <v>1290</v>
      </c>
      <c r="B455" s="2">
        <v>31924769000120</v>
      </c>
      <c r="C455" s="16" t="s">
        <v>1818</v>
      </c>
      <c r="D455" s="16" t="s">
        <v>11</v>
      </c>
      <c r="E455" s="16" t="s">
        <v>8</v>
      </c>
      <c r="F455" s="21" t="s">
        <v>1386</v>
      </c>
      <c r="G455" s="22">
        <v>45169</v>
      </c>
      <c r="H455" s="1" t="str">
        <f t="shared" si="14"/>
        <v>31924769</v>
      </c>
      <c r="I455" s="1" t="str">
        <f t="shared" si="15"/>
        <v>MR037633/2023</v>
      </c>
    </row>
    <row r="456" spans="1:9" x14ac:dyDescent="0.3">
      <c r="A456" s="16" t="s">
        <v>1819</v>
      </c>
      <c r="B456" s="2">
        <v>1218495000869</v>
      </c>
      <c r="C456" s="16" t="s">
        <v>1820</v>
      </c>
      <c r="D456" s="16" t="s">
        <v>11</v>
      </c>
      <c r="E456" s="16" t="s">
        <v>8</v>
      </c>
      <c r="F456" s="21" t="s">
        <v>1821</v>
      </c>
      <c r="G456" s="22">
        <v>45170</v>
      </c>
      <c r="H456" s="1" t="str">
        <f t="shared" si="14"/>
        <v>12184950</v>
      </c>
      <c r="I456" s="1" t="str">
        <f t="shared" si="15"/>
        <v>MR045221/2023</v>
      </c>
    </row>
    <row r="457" spans="1:9" x14ac:dyDescent="0.3">
      <c r="A457" s="16" t="s">
        <v>1292</v>
      </c>
      <c r="B457" s="2">
        <v>31924748000104</v>
      </c>
      <c r="C457" s="16" t="s">
        <v>1822</v>
      </c>
      <c r="D457" s="16" t="s">
        <v>11</v>
      </c>
      <c r="E457" s="16" t="s">
        <v>8</v>
      </c>
      <c r="F457" s="21" t="s">
        <v>1386</v>
      </c>
      <c r="G457" s="22">
        <v>45170</v>
      </c>
      <c r="H457" s="1" t="str">
        <f t="shared" si="14"/>
        <v>31924748</v>
      </c>
      <c r="I457" s="1" t="str">
        <f t="shared" si="15"/>
        <v>MR037627/2023</v>
      </c>
    </row>
    <row r="458" spans="1:9" x14ac:dyDescent="0.3">
      <c r="A458" s="16" t="s">
        <v>1823</v>
      </c>
      <c r="B458" s="2">
        <v>32331472001942</v>
      </c>
      <c r="C458" s="16" t="s">
        <v>1824</v>
      </c>
      <c r="D458" s="16" t="s">
        <v>11</v>
      </c>
      <c r="E458" s="16" t="s">
        <v>8</v>
      </c>
      <c r="F458" s="21" t="s">
        <v>1386</v>
      </c>
      <c r="G458" s="22">
        <v>45175</v>
      </c>
      <c r="H458" s="1" t="str">
        <f t="shared" si="14"/>
        <v>32331472</v>
      </c>
      <c r="I458" s="1" t="str">
        <f t="shared" si="15"/>
        <v>MR037799/2023</v>
      </c>
    </row>
    <row r="459" spans="1:9" x14ac:dyDescent="0.3">
      <c r="A459" s="16" t="s">
        <v>1007</v>
      </c>
      <c r="B459" s="2">
        <v>36616512000205</v>
      </c>
      <c r="C459" s="16" t="s">
        <v>1825</v>
      </c>
      <c r="D459" s="16" t="s">
        <v>11</v>
      </c>
      <c r="E459" s="16" t="s">
        <v>8</v>
      </c>
      <c r="F459" s="21" t="s">
        <v>1386</v>
      </c>
      <c r="G459" s="22">
        <v>45175</v>
      </c>
      <c r="H459" s="1" t="str">
        <f t="shared" si="14"/>
        <v>36616512</v>
      </c>
      <c r="I459" s="1" t="str">
        <f t="shared" si="15"/>
        <v>MR048818/2023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opLeftCell="A76" workbookViewId="0">
      <selection activeCell="E95" sqref="E95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1826</v>
      </c>
      <c r="E1" s="5" t="s">
        <v>3</v>
      </c>
      <c r="F1" s="5" t="s">
        <v>4</v>
      </c>
      <c r="G1" s="16" t="s">
        <v>1827</v>
      </c>
      <c r="H1" s="16" t="s">
        <v>1828</v>
      </c>
      <c r="S1">
        <v>52602</v>
      </c>
      <c r="T1">
        <v>98</v>
      </c>
    </row>
    <row r="2" spans="1:20" x14ac:dyDescent="0.3">
      <c r="A2" s="16" t="s">
        <v>244</v>
      </c>
      <c r="B2" s="2">
        <v>22301742000190</v>
      </c>
      <c r="C2" s="16" t="s">
        <v>1829</v>
      </c>
      <c r="D2" s="5" t="s">
        <v>1830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1831</v>
      </c>
      <c r="B3" s="2">
        <v>91212951000775</v>
      </c>
      <c r="C3" s="16" t="s">
        <v>1832</v>
      </c>
      <c r="D3" s="5" t="s">
        <v>1830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1833</v>
      </c>
      <c r="B4" s="2">
        <v>46584048000195</v>
      </c>
      <c r="C4" s="16" t="s">
        <v>1834</v>
      </c>
      <c r="D4" s="5" t="s">
        <v>1835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1836</v>
      </c>
      <c r="B5" s="2">
        <v>7295822000196</v>
      </c>
      <c r="C5" s="16" t="s">
        <v>1837</v>
      </c>
      <c r="D5" s="5" t="s">
        <v>1835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1838</v>
      </c>
      <c r="B6" s="2">
        <v>90312133001915</v>
      </c>
      <c r="C6" s="16" t="s">
        <v>1839</v>
      </c>
      <c r="D6" s="5" t="s">
        <v>1830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1840</v>
      </c>
      <c r="B7" s="2">
        <v>46377727008330</v>
      </c>
      <c r="C7" s="16" t="s">
        <v>1841</v>
      </c>
      <c r="D7" s="5" t="s">
        <v>1830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1842</v>
      </c>
      <c r="B8" s="2">
        <v>39795960000120</v>
      </c>
      <c r="C8" s="16" t="s">
        <v>1843</v>
      </c>
      <c r="D8" s="5" t="s">
        <v>1830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1844</v>
      </c>
      <c r="B9" s="2">
        <v>35949173000135</v>
      </c>
      <c r="C9" s="16" t="s">
        <v>1845</v>
      </c>
      <c r="D9" s="5" t="s">
        <v>1830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1846</v>
      </c>
      <c r="B10" s="2">
        <v>46227562000173</v>
      </c>
      <c r="C10" s="16" t="s">
        <v>1847</v>
      </c>
      <c r="D10" s="5" t="s">
        <v>1830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1848</v>
      </c>
      <c r="B11" s="2">
        <v>91928127000120</v>
      </c>
      <c r="C11" s="16" t="s">
        <v>1849</v>
      </c>
      <c r="D11" s="5" t="s">
        <v>1835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1850</v>
      </c>
      <c r="B12" s="2">
        <v>36494972000127</v>
      </c>
      <c r="C12" s="16" t="s">
        <v>1851</v>
      </c>
      <c r="D12" s="5" t="s">
        <v>1830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1852</v>
      </c>
      <c r="B13" s="2">
        <v>72505977000171</v>
      </c>
      <c r="C13" s="16" t="s">
        <v>1853</v>
      </c>
      <c r="D13" s="5" t="s">
        <v>1835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1854</v>
      </c>
      <c r="B14" s="2">
        <v>7581009000182</v>
      </c>
      <c r="C14" s="16" t="s">
        <v>1855</v>
      </c>
      <c r="D14" s="5" t="s">
        <v>1830</v>
      </c>
      <c r="E14" s="5" t="s">
        <v>11</v>
      </c>
      <c r="F14" s="5" t="s">
        <v>8</v>
      </c>
      <c r="G14" s="22">
        <v>45177</v>
      </c>
      <c r="H14" s="5" t="str">
        <f>IFERROR(VLOOKUP(I14,regs!H:I,2,0),"")</f>
        <v/>
      </c>
      <c r="I14" t="str">
        <f t="shared" si="0"/>
        <v>75810090</v>
      </c>
      <c r="J14" t="b">
        <f t="shared" ca="1" si="1"/>
        <v>0</v>
      </c>
    </row>
    <row r="15" spans="1:20" x14ac:dyDescent="0.3">
      <c r="A15" s="16" t="s">
        <v>1856</v>
      </c>
      <c r="B15" s="2">
        <v>1618146000168</v>
      </c>
      <c r="C15" s="16" t="s">
        <v>1857</v>
      </c>
      <c r="D15" s="5" t="s">
        <v>1835</v>
      </c>
      <c r="E15" s="5" t="s">
        <v>11</v>
      </c>
      <c r="F15" s="5" t="s">
        <v>18</v>
      </c>
      <c r="G15" s="22"/>
      <c r="H15" s="5" t="str">
        <f>IFERROR(VLOOKUP(I15,regs!H:I,2,0),"")</f>
        <v>MR000619/2023</v>
      </c>
      <c r="I15" t="str">
        <f t="shared" si="0"/>
        <v>16181460</v>
      </c>
      <c r="J15" t="str">
        <f t="shared" ca="1" si="1"/>
        <v/>
      </c>
    </row>
    <row r="16" spans="1:20" x14ac:dyDescent="0.3">
      <c r="A16" s="16" t="s">
        <v>1858</v>
      </c>
      <c r="B16" s="2">
        <v>5027195019368</v>
      </c>
      <c r="C16" s="16" t="s">
        <v>1859</v>
      </c>
      <c r="D16" s="5" t="s">
        <v>1830</v>
      </c>
      <c r="E16" s="5" t="s">
        <v>11</v>
      </c>
      <c r="F16" s="5" t="s">
        <v>8</v>
      </c>
      <c r="G16" s="22">
        <v>44963</v>
      </c>
      <c r="H16" s="5" t="str">
        <f>IFERROR(VLOOKUP(I16,regs!H:I,2,0),"")</f>
        <v>MR005923/2023</v>
      </c>
      <c r="I16" t="str">
        <f t="shared" si="0"/>
        <v>50271950</v>
      </c>
      <c r="J16" t="str">
        <f t="shared" ca="1" si="1"/>
        <v>Vencido</v>
      </c>
    </row>
    <row r="17" spans="1:10" x14ac:dyDescent="0.3">
      <c r="A17" s="16" t="s">
        <v>1860</v>
      </c>
      <c r="B17" s="2">
        <v>26893767000180</v>
      </c>
      <c r="C17" s="16" t="s">
        <v>1861</v>
      </c>
      <c r="D17" s="5" t="s">
        <v>1830</v>
      </c>
      <c r="E17" s="5" t="s">
        <v>11</v>
      </c>
      <c r="F17" s="5" t="s">
        <v>8</v>
      </c>
      <c r="G17" s="22">
        <v>44935</v>
      </c>
      <c r="H17" s="5" t="str">
        <f>IFERROR(VLOOKUP(I17,regs!H:I,2,0),"")</f>
        <v>MR006156/2023</v>
      </c>
      <c r="I17" t="str">
        <f t="shared" si="0"/>
        <v>26893767</v>
      </c>
      <c r="J17" t="str">
        <f t="shared" ca="1" si="1"/>
        <v>Vencido</v>
      </c>
    </row>
    <row r="18" spans="1:10" x14ac:dyDescent="0.3">
      <c r="A18" s="16" t="s">
        <v>1862</v>
      </c>
      <c r="B18" s="2">
        <v>7500399000119</v>
      </c>
      <c r="C18" s="16" t="s">
        <v>1863</v>
      </c>
      <c r="D18" s="5" t="s">
        <v>1830</v>
      </c>
      <c r="E18" s="5" t="s">
        <v>11</v>
      </c>
      <c r="F18" s="5" t="s">
        <v>8</v>
      </c>
      <c r="G18" s="22">
        <v>44964</v>
      </c>
      <c r="H18" s="5" t="str">
        <f>IFERROR(VLOOKUP(I18,regs!H:I,2,0),"")</f>
        <v/>
      </c>
      <c r="I18" t="str">
        <f t="shared" si="0"/>
        <v>75003990</v>
      </c>
      <c r="J18" t="str">
        <f t="shared" ca="1" si="1"/>
        <v>Vencido</v>
      </c>
    </row>
    <row r="19" spans="1:10" x14ac:dyDescent="0.3">
      <c r="A19" s="16" t="s">
        <v>1864</v>
      </c>
      <c r="B19" s="2">
        <v>3733595000778</v>
      </c>
      <c r="C19" s="16" t="s">
        <v>1865</v>
      </c>
      <c r="D19" s="5" t="s">
        <v>1830</v>
      </c>
      <c r="E19" s="5" t="s">
        <v>7</v>
      </c>
      <c r="F19" s="5" t="s">
        <v>8</v>
      </c>
      <c r="G19" s="22">
        <v>44944</v>
      </c>
      <c r="H19" s="5" t="str">
        <f>IFERROR(VLOOKUP(I19,regs!H:I,2,0),"")</f>
        <v>MR066422/2022</v>
      </c>
      <c r="I19" t="str">
        <f t="shared" si="0"/>
        <v>37335950</v>
      </c>
      <c r="J19" t="str">
        <f t="shared" ca="1" si="1"/>
        <v>Vencido</v>
      </c>
    </row>
    <row r="20" spans="1:10" x14ac:dyDescent="0.3">
      <c r="A20" s="16" t="s">
        <v>1866</v>
      </c>
      <c r="B20" s="2">
        <v>11928659003730</v>
      </c>
      <c r="C20" s="16" t="s">
        <v>1867</v>
      </c>
      <c r="D20" s="5" t="s">
        <v>1835</v>
      </c>
      <c r="E20" s="5" t="s">
        <v>11</v>
      </c>
      <c r="F20" s="5" t="s">
        <v>8</v>
      </c>
      <c r="G20" s="22"/>
      <c r="H20" s="5" t="str">
        <f>IFERROR(VLOOKUP(I20,regs!H:I,2,0),"")</f>
        <v>MR001373/2023</v>
      </c>
      <c r="I20" t="str">
        <f t="shared" si="0"/>
        <v>11928659</v>
      </c>
      <c r="J20" t="str">
        <f t="shared" ca="1" si="1"/>
        <v/>
      </c>
    </row>
    <row r="21" spans="1:10" x14ac:dyDescent="0.3">
      <c r="A21" s="16" t="s">
        <v>1868</v>
      </c>
      <c r="B21" s="2">
        <v>28552793000251</v>
      </c>
      <c r="C21" s="16" t="s">
        <v>1869</v>
      </c>
      <c r="D21" s="5" t="s">
        <v>1830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MR002867/2023</v>
      </c>
      <c r="I21" t="str">
        <f t="shared" si="0"/>
        <v>28552793</v>
      </c>
      <c r="J21" t="str">
        <f t="shared" ca="1" si="1"/>
        <v>Vencido</v>
      </c>
    </row>
    <row r="22" spans="1:10" x14ac:dyDescent="0.3">
      <c r="A22" s="16" t="s">
        <v>1870</v>
      </c>
      <c r="B22" s="2">
        <v>46856594000138</v>
      </c>
      <c r="C22" s="16" t="s">
        <v>1871</v>
      </c>
      <c r="D22" s="5" t="s">
        <v>1830</v>
      </c>
      <c r="E22" s="5" t="s">
        <v>11</v>
      </c>
      <c r="F22" s="5" t="s">
        <v>8</v>
      </c>
      <c r="G22" s="22">
        <v>44943</v>
      </c>
      <c r="H22" s="5" t="str">
        <f>IFERROR(VLOOKUP(I22,regs!H:I,2,0),"")</f>
        <v>MR002856/2023</v>
      </c>
      <c r="I22" t="str">
        <f t="shared" si="0"/>
        <v>46856594</v>
      </c>
      <c r="J22" t="str">
        <f t="shared" ca="1" si="1"/>
        <v>Vencido</v>
      </c>
    </row>
    <row r="23" spans="1:10" x14ac:dyDescent="0.3">
      <c r="A23" s="16" t="s">
        <v>85</v>
      </c>
      <c r="B23" s="2">
        <v>89735070000100</v>
      </c>
      <c r="C23" s="16" t="s">
        <v>1872</v>
      </c>
      <c r="D23" s="5" t="s">
        <v>1830</v>
      </c>
      <c r="E23" s="5" t="s">
        <v>11</v>
      </c>
      <c r="F23" s="5" t="s">
        <v>1146</v>
      </c>
      <c r="G23" s="22">
        <v>44958</v>
      </c>
      <c r="H23" s="5" t="str">
        <f>IFERROR(VLOOKUP(I23,regs!H:I,2,0),"")</f>
        <v>MR006185/2023</v>
      </c>
      <c r="I23" t="str">
        <f t="shared" si="0"/>
        <v>89735070</v>
      </c>
      <c r="J23" t="str">
        <f t="shared" ca="1" si="1"/>
        <v>Vencido</v>
      </c>
    </row>
    <row r="24" spans="1:10" x14ac:dyDescent="0.3">
      <c r="A24" s="16" t="s">
        <v>1873</v>
      </c>
      <c r="B24" s="2">
        <v>8929216000148</v>
      </c>
      <c r="C24" s="16" t="s">
        <v>1874</v>
      </c>
      <c r="D24" s="5" t="s">
        <v>1835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89292160</v>
      </c>
      <c r="J24" t="str">
        <f t="shared" ca="1" si="1"/>
        <v/>
      </c>
    </row>
    <row r="25" spans="1:10" x14ac:dyDescent="0.3">
      <c r="A25" s="16" t="s">
        <v>1875</v>
      </c>
      <c r="B25" s="2">
        <v>10241083000164</v>
      </c>
      <c r="C25" s="16" t="s">
        <v>1876</v>
      </c>
      <c r="D25" s="5" t="s">
        <v>1835</v>
      </c>
      <c r="E25" s="5" t="s">
        <v>11</v>
      </c>
      <c r="F25" s="5" t="s">
        <v>8</v>
      </c>
      <c r="G25" s="22"/>
      <c r="H25" s="5" t="str">
        <f>IFERROR(VLOOKUP(I25,regs!H:I,2,0),"")</f>
        <v/>
      </c>
      <c r="I25" t="str">
        <f t="shared" si="0"/>
        <v>10241083</v>
      </c>
      <c r="J25" t="str">
        <f t="shared" ca="1" si="1"/>
        <v/>
      </c>
    </row>
    <row r="26" spans="1:10" x14ac:dyDescent="0.3">
      <c r="A26" s="16" t="s">
        <v>1877</v>
      </c>
      <c r="B26" s="2">
        <v>28893453000294</v>
      </c>
      <c r="C26" s="16" t="s">
        <v>1878</v>
      </c>
      <c r="D26" s="5" t="s">
        <v>1830</v>
      </c>
      <c r="E26" s="5" t="s">
        <v>11</v>
      </c>
      <c r="F26" s="5" t="s">
        <v>8</v>
      </c>
      <c r="G26" s="22">
        <v>44958</v>
      </c>
      <c r="H26" s="5" t="str">
        <f>IFERROR(VLOOKUP(I26,regs!H:I,2,0),"")</f>
        <v/>
      </c>
      <c r="I26" t="str">
        <f t="shared" si="0"/>
        <v>28893453</v>
      </c>
      <c r="J26" t="str">
        <f t="shared" ca="1" si="1"/>
        <v>Vencido</v>
      </c>
    </row>
    <row r="27" spans="1:10" x14ac:dyDescent="0.3">
      <c r="A27" s="16" t="s">
        <v>1879</v>
      </c>
      <c r="B27" s="2">
        <v>28322122000113</v>
      </c>
      <c r="C27" s="16" t="s">
        <v>1880</v>
      </c>
      <c r="D27" s="5" t="s">
        <v>1830</v>
      </c>
      <c r="E27" s="5" t="s">
        <v>11</v>
      </c>
      <c r="F27" s="5" t="s">
        <v>8</v>
      </c>
      <c r="G27" s="22">
        <v>44951</v>
      </c>
      <c r="H27" s="5" t="str">
        <f>IFERROR(VLOOKUP(I27,regs!H:I,2,0),"")</f>
        <v>MR004432/2023</v>
      </c>
      <c r="I27" t="str">
        <f t="shared" si="0"/>
        <v>28322122</v>
      </c>
      <c r="J27" t="str">
        <f t="shared" ca="1" si="1"/>
        <v>Vencido</v>
      </c>
    </row>
    <row r="28" spans="1:10" x14ac:dyDescent="0.3">
      <c r="A28" s="16" t="s">
        <v>1881</v>
      </c>
      <c r="B28" s="2">
        <v>24527824000182</v>
      </c>
      <c r="C28" s="16" t="s">
        <v>1882</v>
      </c>
      <c r="D28" s="5" t="s">
        <v>1830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24527824</v>
      </c>
      <c r="J28" t="str">
        <f t="shared" ca="1" si="1"/>
        <v>Vencido</v>
      </c>
    </row>
    <row r="29" spans="1:10" x14ac:dyDescent="0.3">
      <c r="A29" s="16" t="s">
        <v>1883</v>
      </c>
      <c r="B29" s="2">
        <v>24524587000104</v>
      </c>
      <c r="C29" s="16" t="s">
        <v>1884</v>
      </c>
      <c r="D29" s="5" t="s">
        <v>1830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24524587</v>
      </c>
      <c r="J29" t="str">
        <f t="shared" ca="1" si="1"/>
        <v>Vencido</v>
      </c>
    </row>
    <row r="30" spans="1:10" x14ac:dyDescent="0.3">
      <c r="A30" s="16" t="s">
        <v>1885</v>
      </c>
      <c r="B30" s="2">
        <v>30836797000122</v>
      </c>
      <c r="C30" s="16" t="s">
        <v>1886</v>
      </c>
      <c r="D30" s="5" t="s">
        <v>1830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30836797</v>
      </c>
      <c r="J30" t="str">
        <f t="shared" ca="1" si="1"/>
        <v>Vencido</v>
      </c>
    </row>
    <row r="31" spans="1:10" x14ac:dyDescent="0.3">
      <c r="A31" s="16" t="s">
        <v>1887</v>
      </c>
      <c r="B31" s="2">
        <v>32588442000197</v>
      </c>
      <c r="C31" s="16" t="s">
        <v>1888</v>
      </c>
      <c r="D31" s="5" t="s">
        <v>1830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32588442</v>
      </c>
      <c r="J31" t="str">
        <f t="shared" ca="1" si="1"/>
        <v>Vencido</v>
      </c>
    </row>
    <row r="32" spans="1:10" x14ac:dyDescent="0.3">
      <c r="A32" s="16" t="s">
        <v>1889</v>
      </c>
      <c r="B32" s="2">
        <v>35698575000104</v>
      </c>
      <c r="C32" s="16" t="s">
        <v>1890</v>
      </c>
      <c r="D32" s="5" t="s">
        <v>1830</v>
      </c>
      <c r="E32" s="5" t="s">
        <v>11</v>
      </c>
      <c r="F32" s="5" t="s">
        <v>8</v>
      </c>
      <c r="G32" s="22">
        <v>44952</v>
      </c>
      <c r="H32" s="5" t="str">
        <f>IFERROR(VLOOKUP(I32,regs!H:I,2,0),"")</f>
        <v/>
      </c>
      <c r="I32" t="str">
        <f t="shared" si="0"/>
        <v>35698575</v>
      </c>
      <c r="J32" t="str">
        <f t="shared" ca="1" si="1"/>
        <v>Vencido</v>
      </c>
    </row>
    <row r="33" spans="1:10" x14ac:dyDescent="0.3">
      <c r="A33" s="16" t="s">
        <v>1236</v>
      </c>
      <c r="B33" s="2">
        <v>46227562000173</v>
      </c>
      <c r="C33" s="16" t="s">
        <v>1891</v>
      </c>
      <c r="D33" s="5" t="s">
        <v>1830</v>
      </c>
      <c r="E33" s="5" t="s">
        <v>11</v>
      </c>
      <c r="F33" s="5" t="s">
        <v>8</v>
      </c>
      <c r="G33" s="22">
        <v>44971</v>
      </c>
      <c r="H33" s="5" t="str">
        <f>IFERROR(VLOOKUP(I33,regs!H:I,2,0),"")</f>
        <v>MR010616/2023</v>
      </c>
      <c r="I33" t="str">
        <f t="shared" si="0"/>
        <v>46227562</v>
      </c>
      <c r="J33" t="str">
        <f t="shared" ca="1" si="1"/>
        <v>Vencido</v>
      </c>
    </row>
    <row r="34" spans="1:10" x14ac:dyDescent="0.3">
      <c r="A34" s="16" t="s">
        <v>1881</v>
      </c>
      <c r="B34" s="2">
        <v>24527824000182</v>
      </c>
      <c r="C34" s="16" t="s">
        <v>1892</v>
      </c>
      <c r="D34" s="5" t="s">
        <v>1830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24527824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1883</v>
      </c>
      <c r="B35" s="2">
        <v>24524587000104</v>
      </c>
      <c r="C35" s="16" t="s">
        <v>1893</v>
      </c>
      <c r="D35" s="5" t="s">
        <v>1830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24524587</v>
      </c>
      <c r="J35" t="str">
        <f t="shared" ca="1" si="3"/>
        <v>Vencido</v>
      </c>
    </row>
    <row r="36" spans="1:10" x14ac:dyDescent="0.3">
      <c r="A36" s="16" t="s">
        <v>1885</v>
      </c>
      <c r="B36" s="2">
        <v>30836797000122</v>
      </c>
      <c r="C36" s="16" t="s">
        <v>1894</v>
      </c>
      <c r="D36" s="5" t="s">
        <v>1830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30836797</v>
      </c>
      <c r="J36" t="str">
        <f t="shared" ca="1" si="3"/>
        <v>Vencido</v>
      </c>
    </row>
    <row r="37" spans="1:10" x14ac:dyDescent="0.3">
      <c r="A37" s="16" t="s">
        <v>1887</v>
      </c>
      <c r="B37" s="2">
        <v>32588442000197</v>
      </c>
      <c r="C37" s="16" t="s">
        <v>1895</v>
      </c>
      <c r="D37" s="5" t="s">
        <v>1830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32588442</v>
      </c>
      <c r="J37" t="str">
        <f t="shared" ca="1" si="3"/>
        <v>Vencido</v>
      </c>
    </row>
    <row r="38" spans="1:10" x14ac:dyDescent="0.3">
      <c r="A38" s="16" t="s">
        <v>1889</v>
      </c>
      <c r="B38" s="2">
        <v>35698575000104</v>
      </c>
      <c r="C38" s="16" t="s">
        <v>1896</v>
      </c>
      <c r="D38" s="5" t="s">
        <v>1830</v>
      </c>
      <c r="E38" s="5" t="s">
        <v>11</v>
      </c>
      <c r="F38" s="5" t="s">
        <v>8</v>
      </c>
      <c r="G38" s="22">
        <v>44953</v>
      </c>
      <c r="H38" s="5" t="str">
        <f>IFERROR(VLOOKUP(I38,regs!H:I,2,0),"")</f>
        <v/>
      </c>
      <c r="I38" t="str">
        <f t="shared" si="2"/>
        <v>35698575</v>
      </c>
      <c r="J38" t="str">
        <f t="shared" ca="1" si="3"/>
        <v>Vencido</v>
      </c>
    </row>
    <row r="39" spans="1:10" x14ac:dyDescent="0.3">
      <c r="A39" s="16" t="s">
        <v>390</v>
      </c>
      <c r="B39" s="2">
        <v>28452061000109</v>
      </c>
      <c r="C39" s="16" t="s">
        <v>1897</v>
      </c>
      <c r="D39" s="5" t="s">
        <v>1830</v>
      </c>
      <c r="E39" s="5" t="s">
        <v>11</v>
      </c>
      <c r="F39" s="5" t="s">
        <v>8</v>
      </c>
      <c r="G39" s="22">
        <v>45049</v>
      </c>
      <c r="H39" s="5" t="str">
        <f>IFERROR(VLOOKUP(I39,regs!H:I,2,0),"")</f>
        <v/>
      </c>
      <c r="I39" t="str">
        <f t="shared" si="2"/>
        <v>28452061</v>
      </c>
      <c r="J39" t="str">
        <f t="shared" ca="1" si="3"/>
        <v>Vencido</v>
      </c>
    </row>
    <row r="40" spans="1:10" x14ac:dyDescent="0.3">
      <c r="A40" s="16" t="s">
        <v>1898</v>
      </c>
      <c r="B40" s="2">
        <v>5876012001170</v>
      </c>
      <c r="C40" s="16" t="s">
        <v>1899</v>
      </c>
      <c r="D40" s="5" t="s">
        <v>1830</v>
      </c>
      <c r="E40" s="5" t="s">
        <v>11</v>
      </c>
      <c r="F40" s="5" t="s">
        <v>8</v>
      </c>
      <c r="G40" s="22">
        <v>44964</v>
      </c>
      <c r="H40" s="5" t="str">
        <f>IFERROR(VLOOKUP(I40,regs!H:I,2,0),"")</f>
        <v/>
      </c>
      <c r="I40" t="str">
        <f t="shared" si="2"/>
        <v>58760120</v>
      </c>
      <c r="J40" t="str">
        <f t="shared" ca="1" si="3"/>
        <v>Vencido</v>
      </c>
    </row>
    <row r="41" spans="1:10" x14ac:dyDescent="0.3">
      <c r="A41" s="16" t="s">
        <v>232</v>
      </c>
      <c r="B41" s="2">
        <v>5964784000353</v>
      </c>
      <c r="C41" s="16" t="s">
        <v>1900</v>
      </c>
      <c r="D41" s="5" t="s">
        <v>1830</v>
      </c>
      <c r="E41" s="5" t="s">
        <v>11</v>
      </c>
      <c r="F41" s="5" t="s">
        <v>1251</v>
      </c>
      <c r="G41" s="22">
        <v>44960</v>
      </c>
      <c r="H41" s="5" t="str">
        <f>IFERROR(VLOOKUP(I41,regs!H:I,2,0),"")</f>
        <v>MR066004/2022</v>
      </c>
      <c r="I41" t="str">
        <f t="shared" si="2"/>
        <v>59647840</v>
      </c>
      <c r="J41" t="str">
        <f t="shared" ca="1" si="3"/>
        <v>Vencido</v>
      </c>
    </row>
    <row r="42" spans="1:10" x14ac:dyDescent="0.3">
      <c r="A42" s="16" t="s">
        <v>1246</v>
      </c>
      <c r="B42" s="2">
        <v>59418806002948</v>
      </c>
      <c r="C42" s="16" t="s">
        <v>1901</v>
      </c>
      <c r="D42" s="5" t="s">
        <v>1835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59418806</v>
      </c>
      <c r="J42" t="str">
        <f t="shared" ca="1" si="3"/>
        <v/>
      </c>
    </row>
    <row r="43" spans="1:10" x14ac:dyDescent="0.3">
      <c r="A43" s="16" t="s">
        <v>681</v>
      </c>
      <c r="B43" s="2">
        <v>41371454000156</v>
      </c>
      <c r="C43" s="16" t="s">
        <v>1902</v>
      </c>
      <c r="D43" s="5" t="s">
        <v>1835</v>
      </c>
      <c r="E43" s="5" t="s">
        <v>11</v>
      </c>
      <c r="F43" s="5" t="s">
        <v>8</v>
      </c>
      <c r="G43" s="22"/>
      <c r="H43" s="5" t="str">
        <f>IFERROR(VLOOKUP(I43,regs!H:I,2,0),"")</f>
        <v/>
      </c>
      <c r="I43" t="str">
        <f t="shared" si="2"/>
        <v>41371454</v>
      </c>
      <c r="J43" t="str">
        <f t="shared" ca="1" si="3"/>
        <v/>
      </c>
    </row>
    <row r="44" spans="1:10" x14ac:dyDescent="0.3">
      <c r="A44" s="16" t="s">
        <v>19</v>
      </c>
      <c r="B44" s="2">
        <v>92016757000191</v>
      </c>
      <c r="C44" s="16" t="s">
        <v>1903</v>
      </c>
      <c r="D44" s="5" t="s">
        <v>1835</v>
      </c>
      <c r="E44" s="5" t="s">
        <v>11</v>
      </c>
      <c r="F44" s="5" t="s">
        <v>18</v>
      </c>
      <c r="G44" s="22"/>
      <c r="H44" s="5" t="str">
        <f>IFERROR(VLOOKUP(I44,regs!H:I,2,0),"")</f>
        <v>MR009971/2023</v>
      </c>
      <c r="I44" t="str">
        <f t="shared" si="2"/>
        <v>92016757</v>
      </c>
      <c r="J44" t="str">
        <f t="shared" ca="1" si="3"/>
        <v/>
      </c>
    </row>
    <row r="45" spans="1:10" x14ac:dyDescent="0.3">
      <c r="A45" s="16" t="s">
        <v>1256</v>
      </c>
      <c r="B45" s="2">
        <v>10987804000180</v>
      </c>
      <c r="C45" s="16" t="s">
        <v>1904</v>
      </c>
      <c r="D45" s="5" t="s">
        <v>1830</v>
      </c>
      <c r="E45" s="5" t="s">
        <v>11</v>
      </c>
      <c r="F45" s="5" t="s">
        <v>8</v>
      </c>
      <c r="G45" s="22">
        <v>45051</v>
      </c>
      <c r="H45" s="5" t="str">
        <f>IFERROR(VLOOKUP(I45,regs!H:I,2,0),"")</f>
        <v/>
      </c>
      <c r="I45" t="str">
        <f t="shared" si="2"/>
        <v>10987804</v>
      </c>
      <c r="J45" t="str">
        <f t="shared" ca="1" si="3"/>
        <v>Vencido</v>
      </c>
    </row>
    <row r="46" spans="1:10" x14ac:dyDescent="0.3">
      <c r="A46" s="16" t="s">
        <v>564</v>
      </c>
      <c r="B46" s="2">
        <v>8808556000382</v>
      </c>
      <c r="C46" s="16" t="s">
        <v>1905</v>
      </c>
      <c r="D46" s="5" t="s">
        <v>1830</v>
      </c>
      <c r="E46" s="5" t="s">
        <v>11</v>
      </c>
      <c r="F46" s="5" t="s">
        <v>8</v>
      </c>
      <c r="G46" s="22">
        <v>44981</v>
      </c>
      <c r="H46" s="5" t="str">
        <f>IFERROR(VLOOKUP(I46,regs!H:I,2,0),"")</f>
        <v>MR014886/2023</v>
      </c>
      <c r="I46" t="str">
        <f t="shared" si="2"/>
        <v>88085560</v>
      </c>
      <c r="J46" t="str">
        <f t="shared" ca="1" si="3"/>
        <v>Vencido</v>
      </c>
    </row>
    <row r="47" spans="1:10" x14ac:dyDescent="0.3">
      <c r="A47" s="16" t="s">
        <v>1906</v>
      </c>
      <c r="B47" s="2">
        <v>34292047000198</v>
      </c>
      <c r="C47" s="16" t="s">
        <v>1907</v>
      </c>
      <c r="D47" s="5" t="s">
        <v>1835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34292047</v>
      </c>
      <c r="J47" t="str">
        <f t="shared" ca="1" si="3"/>
        <v/>
      </c>
    </row>
    <row r="48" spans="1:10" x14ac:dyDescent="0.3">
      <c r="A48" s="16" t="s">
        <v>158</v>
      </c>
      <c r="B48" s="2">
        <v>1098983010680</v>
      </c>
      <c r="C48" s="16" t="s">
        <v>1908</v>
      </c>
      <c r="D48" s="5" t="s">
        <v>1835</v>
      </c>
      <c r="E48" s="5" t="s">
        <v>11</v>
      </c>
      <c r="F48" s="5" t="s">
        <v>8</v>
      </c>
      <c r="G48" s="22"/>
      <c r="H48" s="5" t="str">
        <f>IFERROR(VLOOKUP(I48,regs!H:I,2,0),"")</f>
        <v/>
      </c>
      <c r="I48" t="str">
        <f t="shared" si="2"/>
        <v>10989830</v>
      </c>
      <c r="J48" t="str">
        <f t="shared" ca="1" si="3"/>
        <v/>
      </c>
    </row>
    <row r="49" spans="1:10" x14ac:dyDescent="0.3">
      <c r="A49" s="16" t="s">
        <v>1588</v>
      </c>
      <c r="B49" s="2">
        <v>61189288001908</v>
      </c>
      <c r="C49" s="16" t="s">
        <v>1909</v>
      </c>
      <c r="D49" s="5" t="s">
        <v>1830</v>
      </c>
      <c r="E49" s="5" t="s">
        <v>11</v>
      </c>
      <c r="F49" s="5" t="s">
        <v>8</v>
      </c>
      <c r="G49" s="22">
        <v>45001</v>
      </c>
      <c r="H49" s="5" t="str">
        <f>IFERROR(VLOOKUP(I49,regs!H:I,2,0),"")</f>
        <v>MR014131/2023</v>
      </c>
      <c r="I49" t="str">
        <f t="shared" si="2"/>
        <v>61189288</v>
      </c>
      <c r="J49" t="str">
        <f t="shared" ca="1" si="3"/>
        <v>Vencido</v>
      </c>
    </row>
    <row r="50" spans="1:10" x14ac:dyDescent="0.3">
      <c r="A50" s="16" t="s">
        <v>1910</v>
      </c>
      <c r="B50" s="2">
        <v>15048124002753</v>
      </c>
      <c r="C50" s="16" t="s">
        <v>1911</v>
      </c>
      <c r="D50" s="5" t="s">
        <v>1835</v>
      </c>
      <c r="E50" s="5" t="s">
        <v>11</v>
      </c>
      <c r="F50" s="5" t="s">
        <v>8</v>
      </c>
      <c r="G50" s="22"/>
      <c r="H50" s="5" t="str">
        <f>IFERROR(VLOOKUP(I50,regs!H:I,2,0),"")</f>
        <v/>
      </c>
      <c r="I50" t="str">
        <f t="shared" si="2"/>
        <v>15048124</v>
      </c>
      <c r="J50" t="str">
        <f t="shared" ca="1" si="3"/>
        <v/>
      </c>
    </row>
    <row r="51" spans="1:10" x14ac:dyDescent="0.3">
      <c r="A51" s="16" t="s">
        <v>1129</v>
      </c>
      <c r="B51" s="2">
        <v>2314041003101</v>
      </c>
      <c r="C51" s="16" t="s">
        <v>1912</v>
      </c>
      <c r="D51" s="5" t="s">
        <v>1835</v>
      </c>
      <c r="E51" s="5" t="s">
        <v>11</v>
      </c>
      <c r="F51" s="5" t="s">
        <v>8</v>
      </c>
      <c r="G51" s="22"/>
      <c r="H51" s="5" t="str">
        <f>IFERROR(VLOOKUP(I51,regs!H:I,2,0),"")</f>
        <v>MR002346/2023</v>
      </c>
      <c r="I51" t="str">
        <f t="shared" si="2"/>
        <v>23140410</v>
      </c>
      <c r="J51" t="str">
        <f t="shared" ca="1" si="3"/>
        <v/>
      </c>
    </row>
    <row r="52" spans="1:10" x14ac:dyDescent="0.3">
      <c r="A52" s="16" t="s">
        <v>1226</v>
      </c>
      <c r="B52" s="2">
        <v>84453844046412</v>
      </c>
      <c r="C52" s="16" t="s">
        <v>1913</v>
      </c>
      <c r="D52" s="5" t="s">
        <v>1835</v>
      </c>
      <c r="E52" s="5" t="s">
        <v>11</v>
      </c>
      <c r="F52" s="5" t="s">
        <v>8</v>
      </c>
      <c r="G52" s="22"/>
      <c r="H52" s="5" t="str">
        <f>IFERROR(VLOOKUP(I52,regs!H:I,2,0),"")</f>
        <v>MR010238/2023</v>
      </c>
      <c r="I52" t="str">
        <f t="shared" si="2"/>
        <v>84453844</v>
      </c>
      <c r="J52" t="str">
        <f t="shared" ca="1" si="3"/>
        <v/>
      </c>
    </row>
    <row r="53" spans="1:10" x14ac:dyDescent="0.3">
      <c r="A53" s="16" t="s">
        <v>1326</v>
      </c>
      <c r="B53" s="2">
        <v>11014557000955</v>
      </c>
      <c r="C53" s="16" t="s">
        <v>1914</v>
      </c>
      <c r="D53" s="5" t="s">
        <v>1835</v>
      </c>
      <c r="E53" s="5" t="s">
        <v>11</v>
      </c>
      <c r="F53" s="5" t="s">
        <v>8</v>
      </c>
      <c r="G53" s="22"/>
      <c r="H53" s="5" t="str">
        <f>IFERROR(VLOOKUP(I53,regs!H:I,2,0),"")</f>
        <v/>
      </c>
      <c r="I53" t="str">
        <f t="shared" si="2"/>
        <v>11014557</v>
      </c>
      <c r="J53" t="str">
        <f t="shared" ca="1" si="3"/>
        <v/>
      </c>
    </row>
    <row r="54" spans="1:10" x14ac:dyDescent="0.3">
      <c r="A54" s="16" t="s">
        <v>1328</v>
      </c>
      <c r="B54" s="2">
        <v>47100110002566</v>
      </c>
      <c r="C54" s="16" t="s">
        <v>1915</v>
      </c>
      <c r="D54" s="5" t="s">
        <v>1830</v>
      </c>
      <c r="E54" s="5" t="s">
        <v>11</v>
      </c>
      <c r="F54" s="5" t="s">
        <v>8</v>
      </c>
      <c r="G54" s="22">
        <v>45065</v>
      </c>
      <c r="H54" s="5" t="str">
        <f>IFERROR(VLOOKUP(I54,regs!H:I,2,0),"")</f>
        <v/>
      </c>
      <c r="I54" t="str">
        <f t="shared" si="2"/>
        <v>47100110</v>
      </c>
      <c r="J54" t="str">
        <f t="shared" ca="1" si="3"/>
        <v>Vencido</v>
      </c>
    </row>
    <row r="55" spans="1:10" x14ac:dyDescent="0.3">
      <c r="A55" s="16" t="s">
        <v>288</v>
      </c>
      <c r="B55" s="2">
        <v>17574281000199</v>
      </c>
      <c r="C55" s="16" t="s">
        <v>1916</v>
      </c>
      <c r="D55" s="5" t="s">
        <v>1830</v>
      </c>
      <c r="E55" s="5" t="s">
        <v>11</v>
      </c>
      <c r="F55" s="5" t="s">
        <v>8</v>
      </c>
      <c r="G55" s="22">
        <v>45154</v>
      </c>
      <c r="H55" s="5" t="str">
        <f>IFERROR(VLOOKUP(I55,regs!H:I,2,0),"")</f>
        <v/>
      </c>
      <c r="I55" t="str">
        <f t="shared" si="2"/>
        <v>17574281</v>
      </c>
      <c r="J55" t="b">
        <f t="shared" ca="1" si="3"/>
        <v>0</v>
      </c>
    </row>
    <row r="56" spans="1:10" x14ac:dyDescent="0.3">
      <c r="A56" s="16" t="s">
        <v>1666</v>
      </c>
      <c r="B56" s="2">
        <v>20593518000274</v>
      </c>
      <c r="C56" s="16" t="s">
        <v>1917</v>
      </c>
      <c r="D56" s="5" t="s">
        <v>1830</v>
      </c>
      <c r="E56" s="5" t="s">
        <v>11</v>
      </c>
      <c r="F56" s="5" t="s">
        <v>8</v>
      </c>
      <c r="G56" s="22">
        <v>45021</v>
      </c>
      <c r="H56" s="5" t="str">
        <f>IFERROR(VLOOKUP(I56,regs!H:I,2,0),"")</f>
        <v>MR018101/2023</v>
      </c>
      <c r="I56" t="str">
        <f t="shared" si="2"/>
        <v>20593518</v>
      </c>
      <c r="J56" t="str">
        <f t="shared" ca="1" si="3"/>
        <v>Vencido</v>
      </c>
    </row>
    <row r="57" spans="1:10" x14ac:dyDescent="0.3">
      <c r="A57" s="16" t="s">
        <v>1918</v>
      </c>
      <c r="B57" s="2">
        <v>44496590000160</v>
      </c>
      <c r="C57" s="16" t="s">
        <v>1919</v>
      </c>
      <c r="D57" s="5" t="s">
        <v>1835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44496590</v>
      </c>
      <c r="J57" t="str">
        <f t="shared" ca="1" si="3"/>
        <v/>
      </c>
    </row>
    <row r="58" spans="1:10" x14ac:dyDescent="0.3">
      <c r="A58" s="16" t="s">
        <v>1065</v>
      </c>
      <c r="B58" s="2">
        <v>44571005000140</v>
      </c>
      <c r="C58" s="16" t="s">
        <v>1920</v>
      </c>
      <c r="D58" s="5" t="s">
        <v>1835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44571005</v>
      </c>
      <c r="J58" t="str">
        <f t="shared" ca="1" si="3"/>
        <v/>
      </c>
    </row>
    <row r="59" spans="1:10" x14ac:dyDescent="0.3">
      <c r="A59" s="16" t="s">
        <v>1057</v>
      </c>
      <c r="B59" s="2">
        <v>40740267000130</v>
      </c>
      <c r="C59" s="16" t="s">
        <v>1921</v>
      </c>
      <c r="D59" s="5" t="s">
        <v>1835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40740267</v>
      </c>
      <c r="J59" t="str">
        <f t="shared" ca="1" si="3"/>
        <v/>
      </c>
    </row>
    <row r="60" spans="1:10" x14ac:dyDescent="0.3">
      <c r="A60" s="16" t="s">
        <v>1071</v>
      </c>
      <c r="B60" s="2">
        <v>44579574000131</v>
      </c>
      <c r="C60" s="16" t="s">
        <v>1922</v>
      </c>
      <c r="D60" s="5" t="s">
        <v>1835</v>
      </c>
      <c r="E60" s="5" t="s">
        <v>11</v>
      </c>
      <c r="F60" s="5" t="s">
        <v>8</v>
      </c>
      <c r="G60" s="22"/>
      <c r="H60" s="5" t="str">
        <f>IFERROR(VLOOKUP(I60,regs!H:I,2,0),"")</f>
        <v/>
      </c>
      <c r="I60" t="str">
        <f t="shared" si="2"/>
        <v>44579574</v>
      </c>
      <c r="J60" t="str">
        <f t="shared" ca="1" si="3"/>
        <v/>
      </c>
    </row>
    <row r="61" spans="1:10" x14ac:dyDescent="0.3">
      <c r="A61" s="16" t="s">
        <v>1067</v>
      </c>
      <c r="B61" s="2">
        <v>39158117000133</v>
      </c>
      <c r="C61" s="16" t="s">
        <v>1923</v>
      </c>
      <c r="D61" s="5" t="s">
        <v>1835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39158117</v>
      </c>
      <c r="J61" t="str">
        <f t="shared" ca="1" si="3"/>
        <v/>
      </c>
    </row>
    <row r="62" spans="1:10" x14ac:dyDescent="0.3">
      <c r="A62" s="16" t="s">
        <v>1708</v>
      </c>
      <c r="B62" s="2">
        <v>4038697000140</v>
      </c>
      <c r="C62" s="16" t="s">
        <v>1924</v>
      </c>
      <c r="D62" s="5" t="s">
        <v>1830</v>
      </c>
      <c r="E62" s="5" t="s">
        <v>11</v>
      </c>
      <c r="F62" s="5" t="s">
        <v>8</v>
      </c>
      <c r="G62" s="22">
        <v>45043</v>
      </c>
      <c r="H62" s="5" t="str">
        <f>IFERROR(VLOOKUP(I62,regs!H:I,2,0),"")</f>
        <v>MR020393/2023</v>
      </c>
      <c r="I62" t="str">
        <f t="shared" si="2"/>
        <v>40386970</v>
      </c>
      <c r="J62" t="str">
        <f t="shared" ca="1" si="3"/>
        <v>Vencido</v>
      </c>
    </row>
    <row r="63" spans="1:10" x14ac:dyDescent="0.3">
      <c r="A63" s="16" t="s">
        <v>1925</v>
      </c>
      <c r="B63" s="2">
        <v>46494237000177</v>
      </c>
      <c r="C63" s="16" t="s">
        <v>1926</v>
      </c>
      <c r="D63" s="5" t="s">
        <v>1835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46494237</v>
      </c>
      <c r="J63" t="str">
        <f t="shared" ca="1" si="3"/>
        <v/>
      </c>
    </row>
    <row r="64" spans="1:10" x14ac:dyDescent="0.3">
      <c r="A64" s="16" t="s">
        <v>1927</v>
      </c>
      <c r="B64" s="2">
        <v>10413732000167</v>
      </c>
      <c r="C64" s="16" t="s">
        <v>1928</v>
      </c>
      <c r="D64" s="5" t="s">
        <v>1830</v>
      </c>
      <c r="E64" s="5" t="s">
        <v>11</v>
      </c>
      <c r="F64" s="5" t="s">
        <v>8</v>
      </c>
      <c r="G64" s="22">
        <v>45048</v>
      </c>
      <c r="H64" s="5" t="str">
        <f>IFERROR(VLOOKUP(I64,regs!H:I,2,0),"")</f>
        <v/>
      </c>
      <c r="I64" t="str">
        <f t="shared" si="2"/>
        <v>10413732</v>
      </c>
      <c r="J64" t="str">
        <f t="shared" ca="1" si="3"/>
        <v>Vencido</v>
      </c>
    </row>
    <row r="65" spans="1:10" x14ac:dyDescent="0.3">
      <c r="A65" s="16" t="s">
        <v>929</v>
      </c>
      <c r="B65" s="2">
        <v>58731662010184</v>
      </c>
      <c r="C65" s="16" t="s">
        <v>1929</v>
      </c>
      <c r="D65" s="5" t="s">
        <v>1835</v>
      </c>
      <c r="E65" s="5" t="s">
        <v>11</v>
      </c>
      <c r="F65" s="5" t="s">
        <v>8</v>
      </c>
      <c r="G65" s="22"/>
      <c r="H65" s="5" t="str">
        <f>IFERROR(VLOOKUP(I65,regs!H:I,2,0),"")</f>
        <v/>
      </c>
      <c r="I65" t="str">
        <f t="shared" si="2"/>
        <v>58731662</v>
      </c>
      <c r="J65" t="str">
        <f t="shared" ca="1" si="3"/>
        <v/>
      </c>
    </row>
    <row r="66" spans="1:10" x14ac:dyDescent="0.3">
      <c r="A66" s="16" t="s">
        <v>1930</v>
      </c>
      <c r="B66" s="2">
        <v>5520581000106</v>
      </c>
      <c r="C66" s="16" t="s">
        <v>1931</v>
      </c>
      <c r="D66" s="5" t="s">
        <v>1835</v>
      </c>
      <c r="E66" s="5" t="s">
        <v>11</v>
      </c>
      <c r="F66" s="5" t="s">
        <v>18</v>
      </c>
      <c r="G66" s="22"/>
      <c r="H66" s="5" t="str">
        <f>IFERROR(VLOOKUP(I66,regs!H:I,2,0),"")</f>
        <v/>
      </c>
      <c r="I66" t="str">
        <f t="shared" ref="I66:I97" si="4">LEFT(B66,8)</f>
        <v>55205810</v>
      </c>
      <c r="J66" t="str">
        <f t="shared" ref="J66:J97" ca="1" si="5">IF(G66&lt;&gt; "",IF(DATEDIF(G66,TODAY(),"D")&gt;60,"Vencido",IF(DATEDIF(G66,TODAY(),"D")&gt;30,"Aviso")),"")</f>
        <v/>
      </c>
    </row>
    <row r="67" spans="1:10" x14ac:dyDescent="0.3">
      <c r="A67" s="16" t="s">
        <v>1932</v>
      </c>
      <c r="B67" s="2">
        <v>49995556000154</v>
      </c>
      <c r="C67" s="16" t="s">
        <v>1933</v>
      </c>
      <c r="D67" s="5" t="s">
        <v>1835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49995556</v>
      </c>
      <c r="J67" t="str">
        <f t="shared" ca="1" si="5"/>
        <v/>
      </c>
    </row>
    <row r="68" spans="1:10" x14ac:dyDescent="0.3">
      <c r="A68" s="16" t="s">
        <v>1934</v>
      </c>
      <c r="B68" s="2">
        <v>38824899000130</v>
      </c>
      <c r="C68" s="16" t="s">
        <v>1935</v>
      </c>
      <c r="D68" s="5" t="s">
        <v>1830</v>
      </c>
      <c r="E68" s="5" t="s">
        <v>11</v>
      </c>
      <c r="F68" s="5" t="s">
        <v>18</v>
      </c>
      <c r="G68" s="22">
        <v>45058</v>
      </c>
      <c r="H68" s="5" t="str">
        <f>IFERROR(VLOOKUP(I68,regs!H:I,2,0),"")</f>
        <v/>
      </c>
      <c r="I68" t="str">
        <f t="shared" si="4"/>
        <v>38824899</v>
      </c>
      <c r="J68" t="str">
        <f t="shared" ca="1" si="5"/>
        <v>Vencido</v>
      </c>
    </row>
    <row r="69" spans="1:10" x14ac:dyDescent="0.3">
      <c r="A69" s="16" t="s">
        <v>1744</v>
      </c>
      <c r="B69" s="2">
        <v>2721404000108</v>
      </c>
      <c r="C69" s="16" t="s">
        <v>1936</v>
      </c>
      <c r="D69" s="5" t="s">
        <v>1830</v>
      </c>
      <c r="E69" s="5" t="s">
        <v>11</v>
      </c>
      <c r="F69" s="5" t="s">
        <v>8</v>
      </c>
      <c r="G69" s="22">
        <v>45057</v>
      </c>
      <c r="H69" s="5" t="str">
        <f>IFERROR(VLOOKUP(I69,regs!H:I,2,0),"")</f>
        <v>MR022917/2023</v>
      </c>
      <c r="I69" t="str">
        <f t="shared" si="4"/>
        <v>27214040</v>
      </c>
      <c r="J69" t="str">
        <f t="shared" ca="1" si="5"/>
        <v>Vencido</v>
      </c>
    </row>
    <row r="70" spans="1:10" x14ac:dyDescent="0.3">
      <c r="A70" s="16" t="s">
        <v>720</v>
      </c>
      <c r="B70" s="2">
        <v>94678224000109</v>
      </c>
      <c r="C70" s="16" t="s">
        <v>1937</v>
      </c>
      <c r="D70" s="5" t="s">
        <v>1830</v>
      </c>
      <c r="E70" s="5" t="s">
        <v>11</v>
      </c>
      <c r="F70" s="5" t="s">
        <v>18</v>
      </c>
      <c r="G70" s="22">
        <v>45057</v>
      </c>
      <c r="H70" s="5" t="str">
        <f>IFERROR(VLOOKUP(I70,regs!H:I,2,0),"")</f>
        <v/>
      </c>
      <c r="I70" t="str">
        <f t="shared" si="4"/>
        <v>94678224</v>
      </c>
      <c r="J70" t="str">
        <f t="shared" ca="1" si="5"/>
        <v>Vencido</v>
      </c>
    </row>
    <row r="71" spans="1:10" x14ac:dyDescent="0.3">
      <c r="A71" s="16" t="s">
        <v>1938</v>
      </c>
      <c r="B71" s="2">
        <v>1167639000714</v>
      </c>
      <c r="C71" s="16" t="s">
        <v>1939</v>
      </c>
      <c r="D71" s="5" t="s">
        <v>1835</v>
      </c>
      <c r="E71" s="5" t="s">
        <v>11</v>
      </c>
      <c r="F71" s="5" t="s">
        <v>8</v>
      </c>
      <c r="G71" s="22"/>
      <c r="H71" s="5" t="str">
        <f>IFERROR(VLOOKUP(I71,regs!H:I,2,0),"")</f>
        <v/>
      </c>
      <c r="I71" t="str">
        <f t="shared" si="4"/>
        <v>11676390</v>
      </c>
      <c r="J71" t="str">
        <f t="shared" ca="1" si="5"/>
        <v/>
      </c>
    </row>
    <row r="72" spans="1:10" x14ac:dyDescent="0.3">
      <c r="A72" s="16" t="s">
        <v>1940</v>
      </c>
      <c r="B72" s="2">
        <v>4243203000160</v>
      </c>
      <c r="C72" s="16" t="s">
        <v>1941</v>
      </c>
      <c r="D72" s="5" t="s">
        <v>1830</v>
      </c>
      <c r="E72" s="5" t="s">
        <v>7</v>
      </c>
      <c r="F72" s="5" t="s">
        <v>1942</v>
      </c>
      <c r="G72" s="22">
        <v>45084</v>
      </c>
      <c r="H72" s="5" t="str">
        <f>IFERROR(VLOOKUP(I72,regs!H:I,2,0),"")</f>
        <v/>
      </c>
      <c r="I72" t="str">
        <f t="shared" si="4"/>
        <v>42432030</v>
      </c>
      <c r="J72" t="str">
        <f t="shared" ca="1" si="5"/>
        <v>Vencido</v>
      </c>
    </row>
    <row r="73" spans="1:10" x14ac:dyDescent="0.3">
      <c r="A73" s="16" t="s">
        <v>359</v>
      </c>
      <c r="B73" s="2">
        <v>93866739000161</v>
      </c>
      <c r="C73" s="16" t="s">
        <v>1943</v>
      </c>
      <c r="D73" s="5" t="s">
        <v>1830</v>
      </c>
      <c r="E73" s="5" t="s">
        <v>11</v>
      </c>
      <c r="F73" s="5" t="s">
        <v>8</v>
      </c>
      <c r="G73" s="22">
        <v>45103</v>
      </c>
      <c r="H73" s="5" t="str">
        <f>IFERROR(VLOOKUP(I73,regs!H:I,2,0),"")</f>
        <v/>
      </c>
      <c r="I73" t="str">
        <f t="shared" si="4"/>
        <v>93866739</v>
      </c>
      <c r="J73" t="str">
        <f t="shared" ca="1" si="5"/>
        <v>Vencido</v>
      </c>
    </row>
    <row r="74" spans="1:10" x14ac:dyDescent="0.3">
      <c r="A74" s="16" t="s">
        <v>1139</v>
      </c>
      <c r="B74" s="2">
        <v>19187523000117</v>
      </c>
      <c r="C74" s="16" t="s">
        <v>1944</v>
      </c>
      <c r="D74" s="5" t="s">
        <v>1830</v>
      </c>
      <c r="E74" s="5" t="s">
        <v>7</v>
      </c>
      <c r="F74" s="5" t="s">
        <v>8</v>
      </c>
      <c r="G74" s="22">
        <v>45155</v>
      </c>
      <c r="H74" s="5" t="str">
        <f>IFERROR(VLOOKUP(I74,regs!H:I,2,0),"")</f>
        <v/>
      </c>
      <c r="I74" t="str">
        <f t="shared" si="4"/>
        <v>19187523</v>
      </c>
      <c r="J74" t="b">
        <f t="shared" ca="1" si="5"/>
        <v>0</v>
      </c>
    </row>
    <row r="75" spans="1:10" x14ac:dyDescent="0.3">
      <c r="A75" s="16" t="s">
        <v>1139</v>
      </c>
      <c r="B75" s="2">
        <v>19187523000206</v>
      </c>
      <c r="C75" s="16" t="s">
        <v>1945</v>
      </c>
      <c r="D75" s="5" t="s">
        <v>1835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19187523</v>
      </c>
      <c r="J75" t="str">
        <f t="shared" ca="1" si="5"/>
        <v/>
      </c>
    </row>
    <row r="76" spans="1:10" x14ac:dyDescent="0.3">
      <c r="A76" s="16" t="s">
        <v>1946</v>
      </c>
      <c r="B76" s="2">
        <v>92916907000113</v>
      </c>
      <c r="C76" s="16" t="s">
        <v>1947</v>
      </c>
      <c r="D76" s="5" t="s">
        <v>1830</v>
      </c>
      <c r="E76" s="5" t="s">
        <v>11</v>
      </c>
      <c r="F76" s="5" t="s">
        <v>8</v>
      </c>
      <c r="G76" s="22">
        <v>45097</v>
      </c>
      <c r="H76" s="5" t="str">
        <f>IFERROR(VLOOKUP(I76,regs!H:I,2,0),"")</f>
        <v/>
      </c>
      <c r="I76" t="str">
        <f t="shared" si="4"/>
        <v>92916907</v>
      </c>
      <c r="J76" t="str">
        <f t="shared" ca="1" si="5"/>
        <v>Vencido</v>
      </c>
    </row>
    <row r="77" spans="1:10" x14ac:dyDescent="0.3">
      <c r="A77" s="16" t="s">
        <v>1948</v>
      </c>
      <c r="B77" s="2">
        <v>14335320000298</v>
      </c>
      <c r="C77" s="16" t="s">
        <v>1949</v>
      </c>
      <c r="D77" s="5" t="s">
        <v>1830</v>
      </c>
      <c r="E77" s="5" t="s">
        <v>11</v>
      </c>
      <c r="F77" s="5" t="s">
        <v>8</v>
      </c>
      <c r="G77" s="22">
        <v>45097</v>
      </c>
      <c r="H77" s="5" t="str">
        <f>IFERROR(VLOOKUP(I77,regs!H:I,2,0),"")</f>
        <v/>
      </c>
      <c r="I77" t="str">
        <f t="shared" si="4"/>
        <v>14335320</v>
      </c>
      <c r="J77" t="str">
        <f t="shared" ca="1" si="5"/>
        <v>Vencido</v>
      </c>
    </row>
    <row r="78" spans="1:10" x14ac:dyDescent="0.3">
      <c r="A78" s="16" t="s">
        <v>1950</v>
      </c>
      <c r="B78" s="2">
        <v>14327879000195</v>
      </c>
      <c r="C78" s="16" t="s">
        <v>1951</v>
      </c>
      <c r="D78" s="5" t="s">
        <v>1830</v>
      </c>
      <c r="E78" s="5" t="s">
        <v>11</v>
      </c>
      <c r="F78" s="5" t="s">
        <v>8</v>
      </c>
      <c r="G78" s="22">
        <v>45097</v>
      </c>
      <c r="H78" s="5" t="str">
        <f>IFERROR(VLOOKUP(I78,regs!H:I,2,0),"")</f>
        <v/>
      </c>
      <c r="I78" t="str">
        <f t="shared" si="4"/>
        <v>14327879</v>
      </c>
      <c r="J78" t="str">
        <f t="shared" ca="1" si="5"/>
        <v>Vencido</v>
      </c>
    </row>
    <row r="79" spans="1:10" x14ac:dyDescent="0.3">
      <c r="A79" s="16" t="s">
        <v>1952</v>
      </c>
      <c r="B79" s="2">
        <v>68765825000564</v>
      </c>
      <c r="C79" s="16" t="s">
        <v>1953</v>
      </c>
      <c r="D79" s="5" t="s">
        <v>1835</v>
      </c>
      <c r="E79" s="5" t="s">
        <v>11</v>
      </c>
      <c r="F79" s="5" t="s">
        <v>8</v>
      </c>
      <c r="G79" s="22"/>
      <c r="H79" s="5" t="str">
        <f>IFERROR(VLOOKUP(I79,regs!H:I,2,0),"")</f>
        <v/>
      </c>
      <c r="I79" t="str">
        <f t="shared" si="4"/>
        <v>68765825</v>
      </c>
      <c r="J79" t="str">
        <f t="shared" ca="1" si="5"/>
        <v/>
      </c>
    </row>
    <row r="80" spans="1:10" x14ac:dyDescent="0.3">
      <c r="A80" s="16" t="s">
        <v>1954</v>
      </c>
      <c r="B80" s="2">
        <v>3238893000104</v>
      </c>
      <c r="C80" s="16" t="s">
        <v>1955</v>
      </c>
      <c r="D80" s="5" t="s">
        <v>1835</v>
      </c>
      <c r="E80" s="5" t="s">
        <v>11</v>
      </c>
      <c r="F80" s="5" t="s">
        <v>8</v>
      </c>
      <c r="G80" s="22"/>
      <c r="H80" s="5" t="str">
        <f>IFERROR(VLOOKUP(I80,regs!H:I,2,0),"")</f>
        <v/>
      </c>
      <c r="I80" t="str">
        <f t="shared" si="4"/>
        <v>32388930</v>
      </c>
      <c r="J80" t="str">
        <f t="shared" ca="1" si="5"/>
        <v/>
      </c>
    </row>
    <row r="81" spans="1:10" x14ac:dyDescent="0.3">
      <c r="A81" s="16" t="s">
        <v>1956</v>
      </c>
      <c r="B81" s="2">
        <v>28709695000285</v>
      </c>
      <c r="C81" s="16" t="s">
        <v>1957</v>
      </c>
      <c r="D81" s="5" t="s">
        <v>1835</v>
      </c>
      <c r="E81" s="5" t="s">
        <v>11</v>
      </c>
      <c r="F81" s="22" t="s">
        <v>8</v>
      </c>
      <c r="G81" s="22"/>
      <c r="H81" s="5" t="str">
        <f>IFERROR(VLOOKUP(I81,regs!H:I,2,0),"")</f>
        <v/>
      </c>
      <c r="I81" t="str">
        <f t="shared" si="4"/>
        <v>28709695</v>
      </c>
      <c r="J81" t="str">
        <f t="shared" ca="1" si="5"/>
        <v/>
      </c>
    </row>
    <row r="82" spans="1:10" x14ac:dyDescent="0.3">
      <c r="A82" s="16" t="s">
        <v>1958</v>
      </c>
      <c r="B82" s="2">
        <v>44731167000106</v>
      </c>
      <c r="C82" s="16" t="s">
        <v>1959</v>
      </c>
      <c r="D82" s="5" t="s">
        <v>1830</v>
      </c>
      <c r="E82" s="5" t="s">
        <v>11</v>
      </c>
      <c r="F82" s="5" t="s">
        <v>8</v>
      </c>
      <c r="G82" s="22">
        <v>45068</v>
      </c>
      <c r="H82" s="5" t="str">
        <f>IFERROR(VLOOKUP(I82,regs!H:I,2,0),"")</f>
        <v/>
      </c>
      <c r="I82" t="str">
        <f t="shared" si="4"/>
        <v>44731167</v>
      </c>
      <c r="J82" t="str">
        <f t="shared" ca="1" si="5"/>
        <v>Vencido</v>
      </c>
    </row>
    <row r="83" spans="1:10" x14ac:dyDescent="0.3">
      <c r="A83" s="16" t="s">
        <v>1960</v>
      </c>
      <c r="B83" s="2">
        <v>10646336000180</v>
      </c>
      <c r="C83" s="16" t="s">
        <v>1961</v>
      </c>
      <c r="D83" s="5" t="s">
        <v>1835</v>
      </c>
      <c r="E83" s="5" t="s">
        <v>11</v>
      </c>
      <c r="F83" s="5" t="s">
        <v>18</v>
      </c>
      <c r="G83" s="22"/>
      <c r="H83" s="5" t="str">
        <f>IFERROR(VLOOKUP(I83,regs!H:I,2,0),"")</f>
        <v/>
      </c>
      <c r="I83" t="str">
        <f t="shared" si="4"/>
        <v>10646336</v>
      </c>
      <c r="J83" t="str">
        <f t="shared" ca="1" si="5"/>
        <v/>
      </c>
    </row>
    <row r="84" spans="1:10" x14ac:dyDescent="0.3">
      <c r="A84" s="16" t="s">
        <v>1962</v>
      </c>
      <c r="B84" s="2">
        <v>37902619000100</v>
      </c>
      <c r="C84" s="16" t="s">
        <v>1963</v>
      </c>
      <c r="D84" s="5" t="s">
        <v>1835</v>
      </c>
      <c r="E84" s="5" t="s">
        <v>11</v>
      </c>
      <c r="F84" s="22" t="s">
        <v>8</v>
      </c>
      <c r="G84" s="22"/>
      <c r="H84" s="5" t="str">
        <f>IFERROR(VLOOKUP(I84,regs!H:I,2,0),"")</f>
        <v/>
      </c>
      <c r="I84" t="str">
        <f t="shared" si="4"/>
        <v>37902619</v>
      </c>
      <c r="J84" t="str">
        <f t="shared" ca="1" si="5"/>
        <v/>
      </c>
    </row>
    <row r="85" spans="1:10" x14ac:dyDescent="0.3">
      <c r="A85" s="16" t="s">
        <v>1964</v>
      </c>
      <c r="B85" s="2">
        <v>48462686000169</v>
      </c>
      <c r="C85" s="16" t="s">
        <v>1965</v>
      </c>
      <c r="D85" s="5" t="s">
        <v>1835</v>
      </c>
      <c r="E85" s="5" t="s">
        <v>11</v>
      </c>
      <c r="F85" s="22" t="s">
        <v>8</v>
      </c>
      <c r="G85" s="22"/>
      <c r="H85" s="5" t="str">
        <f>IFERROR(VLOOKUP(I85,regs!H:I,2,0),"")</f>
        <v/>
      </c>
      <c r="I85" t="str">
        <f t="shared" si="4"/>
        <v>48462686</v>
      </c>
      <c r="J85" t="str">
        <f t="shared" ca="1" si="5"/>
        <v/>
      </c>
    </row>
    <row r="86" spans="1:10" x14ac:dyDescent="0.3">
      <c r="A86" s="16" t="s">
        <v>117</v>
      </c>
      <c r="B86" s="2">
        <v>8846951000198</v>
      </c>
      <c r="C86" s="16" t="s">
        <v>1966</v>
      </c>
      <c r="D86" s="5" t="s">
        <v>1830</v>
      </c>
      <c r="E86" s="5" t="s">
        <v>11</v>
      </c>
      <c r="F86" s="22" t="s">
        <v>8</v>
      </c>
      <c r="G86" s="22">
        <v>45139</v>
      </c>
      <c r="H86" s="5" t="str">
        <f>IFERROR(VLOOKUP(I86,regs!H:I,2,0),"")</f>
        <v/>
      </c>
      <c r="I86" t="str">
        <f t="shared" si="4"/>
        <v>88469510</v>
      </c>
      <c r="J86" t="str">
        <f t="shared" ca="1" si="5"/>
        <v>Aviso</v>
      </c>
    </row>
    <row r="87" spans="1:10" x14ac:dyDescent="0.3">
      <c r="A87" s="16" t="s">
        <v>1967</v>
      </c>
      <c r="B87" s="2">
        <v>9248776000108</v>
      </c>
      <c r="C87" s="16" t="s">
        <v>1968</v>
      </c>
      <c r="D87" s="5" t="s">
        <v>1835</v>
      </c>
      <c r="E87" s="5" t="s">
        <v>11</v>
      </c>
      <c r="F87" s="22" t="s">
        <v>1269</v>
      </c>
      <c r="G87" s="22"/>
      <c r="H87" s="5" t="str">
        <f>IFERROR(VLOOKUP(I87,regs!H:I,2,0),"")</f>
        <v/>
      </c>
      <c r="I87" t="str">
        <f t="shared" si="4"/>
        <v>92487760</v>
      </c>
      <c r="J87" t="str">
        <f t="shared" ca="1" si="5"/>
        <v/>
      </c>
    </row>
    <row r="88" spans="1:10" x14ac:dyDescent="0.3">
      <c r="A88" s="16" t="s">
        <v>822</v>
      </c>
      <c r="B88" s="2">
        <v>13257648000190</v>
      </c>
      <c r="C88" s="16" t="s">
        <v>1969</v>
      </c>
      <c r="D88" s="5" t="s">
        <v>1835</v>
      </c>
      <c r="E88" s="5" t="s">
        <v>11</v>
      </c>
      <c r="F88" s="22" t="s">
        <v>1269</v>
      </c>
      <c r="G88" s="22"/>
      <c r="H88" s="5" t="str">
        <f>IFERROR(VLOOKUP(I88,regs!H:I,2,0),"")</f>
        <v/>
      </c>
      <c r="I88" t="str">
        <f t="shared" si="4"/>
        <v>13257648</v>
      </c>
      <c r="J88" t="str">
        <f t="shared" ca="1" si="5"/>
        <v/>
      </c>
    </row>
    <row r="89" spans="1:10" x14ac:dyDescent="0.3">
      <c r="A89" s="16" t="s">
        <v>1970</v>
      </c>
      <c r="B89" s="2">
        <v>27248361000370</v>
      </c>
      <c r="C89" s="16" t="s">
        <v>1971</v>
      </c>
      <c r="D89" s="5" t="s">
        <v>1830</v>
      </c>
      <c r="E89" s="5" t="s">
        <v>11</v>
      </c>
      <c r="F89" s="22" t="s">
        <v>8</v>
      </c>
      <c r="G89" s="22">
        <v>45145</v>
      </c>
      <c r="H89" s="5" t="str">
        <f>IFERROR(VLOOKUP(I89,regs!H:I,2,0),"")</f>
        <v/>
      </c>
      <c r="I89" t="str">
        <f t="shared" si="4"/>
        <v>27248361</v>
      </c>
      <c r="J89" t="str">
        <f t="shared" ca="1" si="5"/>
        <v>Aviso</v>
      </c>
    </row>
    <row r="90" spans="1:10" x14ac:dyDescent="0.3">
      <c r="A90" s="16" t="s">
        <v>1934</v>
      </c>
      <c r="B90" s="2">
        <v>38824899000130</v>
      </c>
      <c r="C90" s="16" t="s">
        <v>1972</v>
      </c>
      <c r="D90" s="5" t="s">
        <v>1830</v>
      </c>
      <c r="E90" s="5" t="s">
        <v>11</v>
      </c>
      <c r="F90" s="5" t="s">
        <v>18</v>
      </c>
      <c r="G90" s="22">
        <v>45145</v>
      </c>
      <c r="H90" s="5" t="str">
        <f>IFERROR(VLOOKUP(I90,regs!H:I,2,0),"")</f>
        <v/>
      </c>
      <c r="I90" t="str">
        <f t="shared" si="4"/>
        <v>38824899</v>
      </c>
      <c r="J90" t="str">
        <f t="shared" ca="1" si="5"/>
        <v>Aviso</v>
      </c>
    </row>
    <row r="91" spans="1:10" x14ac:dyDescent="0.3">
      <c r="A91" s="16" t="s">
        <v>1973</v>
      </c>
      <c r="B91" s="2">
        <v>6249091000180</v>
      </c>
      <c r="C91" s="16" t="s">
        <v>1974</v>
      </c>
      <c r="D91" s="5" t="s">
        <v>1830</v>
      </c>
      <c r="E91" s="5" t="s">
        <v>11</v>
      </c>
      <c r="F91" s="5" t="s">
        <v>18</v>
      </c>
      <c r="G91" s="22">
        <v>45162</v>
      </c>
      <c r="H91" s="5" t="str">
        <f>IFERROR(VLOOKUP(I91,regs!H:I,2,0),"")</f>
        <v/>
      </c>
      <c r="I91" t="str">
        <f t="shared" si="4"/>
        <v>62490910</v>
      </c>
      <c r="J91" t="b">
        <f t="shared" ca="1" si="5"/>
        <v>0</v>
      </c>
    </row>
    <row r="92" spans="1:10" x14ac:dyDescent="0.3">
      <c r="A92" s="16" t="s">
        <v>1810</v>
      </c>
      <c r="B92" s="2">
        <v>7635498002232</v>
      </c>
      <c r="C92" s="16" t="s">
        <v>1975</v>
      </c>
      <c r="D92" s="5" t="s">
        <v>1830</v>
      </c>
      <c r="E92" s="5" t="s">
        <v>11</v>
      </c>
      <c r="F92" s="22" t="s">
        <v>8</v>
      </c>
      <c r="G92" s="22">
        <v>45181</v>
      </c>
      <c r="H92" s="5" t="str">
        <f>IFERROR(VLOOKUP(I92,regs!H:I,2,0),"")</f>
        <v>MR037129/2023</v>
      </c>
      <c r="I92" t="str">
        <f t="shared" si="4"/>
        <v>76354980</v>
      </c>
      <c r="J92" t="b">
        <f t="shared" ca="1" si="5"/>
        <v>0</v>
      </c>
    </row>
    <row r="93" spans="1:10" x14ac:dyDescent="0.3">
      <c r="A93" s="16" t="s">
        <v>1976</v>
      </c>
      <c r="B93" s="2">
        <v>90964172000178</v>
      </c>
      <c r="C93" s="16" t="s">
        <v>1977</v>
      </c>
      <c r="D93" s="5" t="s">
        <v>1835</v>
      </c>
      <c r="E93" s="5" t="s">
        <v>11</v>
      </c>
      <c r="F93" s="5" t="s">
        <v>18</v>
      </c>
      <c r="G93" s="22"/>
      <c r="H93" s="5" t="str">
        <f>IFERROR(VLOOKUP(I93,regs!H:I,2,0),"")</f>
        <v/>
      </c>
      <c r="I93" t="str">
        <f t="shared" si="4"/>
        <v>90964172</v>
      </c>
      <c r="J93" t="str">
        <f t="shared" ca="1" si="5"/>
        <v/>
      </c>
    </row>
    <row r="94" spans="1:10" x14ac:dyDescent="0.3">
      <c r="A94" s="16" t="s">
        <v>1978</v>
      </c>
      <c r="B94" s="2">
        <v>49312585000174</v>
      </c>
      <c r="C94" s="16" t="s">
        <v>1979</v>
      </c>
      <c r="D94" s="5" t="s">
        <v>1830</v>
      </c>
      <c r="E94" s="5" t="s">
        <v>11</v>
      </c>
      <c r="F94" s="5" t="s">
        <v>8</v>
      </c>
      <c r="G94" s="22">
        <v>45173</v>
      </c>
      <c r="H94" s="5" t="str">
        <f>IFERROR(VLOOKUP(I94,regs!H:I,2,0),"")</f>
        <v/>
      </c>
      <c r="I94" t="str">
        <f t="shared" si="4"/>
        <v>49312585</v>
      </c>
      <c r="J94" t="b">
        <f t="shared" ca="1" si="5"/>
        <v>0</v>
      </c>
    </row>
    <row r="95" spans="1:10" x14ac:dyDescent="0.3">
      <c r="A95" s="16" t="s">
        <v>1980</v>
      </c>
      <c r="B95" s="2">
        <v>48748393000223</v>
      </c>
      <c r="C95" s="16" t="s">
        <v>1981</v>
      </c>
      <c r="D95" s="5" t="s">
        <v>1835</v>
      </c>
      <c r="E95" s="5" t="s">
        <v>11</v>
      </c>
      <c r="F95" s="22" t="s">
        <v>8</v>
      </c>
      <c r="G95" s="22"/>
      <c r="H95" s="5" t="str">
        <f>IFERROR(VLOOKUP(I95,regs!H:I,2,0),"")</f>
        <v/>
      </c>
      <c r="I95" t="str">
        <f t="shared" si="4"/>
        <v>48748393</v>
      </c>
      <c r="J95" t="str">
        <f t="shared" ca="1" si="5"/>
        <v/>
      </c>
    </row>
    <row r="96" spans="1:10" x14ac:dyDescent="0.3">
      <c r="A96" s="16" t="s">
        <v>1982</v>
      </c>
      <c r="B96" s="2">
        <v>44663036000120</v>
      </c>
      <c r="C96" s="16" t="s">
        <v>1983</v>
      </c>
      <c r="D96" s="5" t="s">
        <v>1835</v>
      </c>
      <c r="E96" s="5" t="s">
        <v>11</v>
      </c>
      <c r="F96" s="22" t="s">
        <v>18</v>
      </c>
      <c r="G96" s="22"/>
      <c r="H96" s="5" t="str">
        <f>IFERROR(VLOOKUP(I96,regs!H:I,2,0),"")</f>
        <v/>
      </c>
      <c r="I96" t="str">
        <f t="shared" si="4"/>
        <v>44663036</v>
      </c>
      <c r="J96" t="str">
        <f t="shared" ca="1" si="5"/>
        <v/>
      </c>
    </row>
    <row r="97" spans="1:10" x14ac:dyDescent="0.3">
      <c r="A97" s="16" t="s">
        <v>117</v>
      </c>
      <c r="B97" s="2">
        <v>8846951000198</v>
      </c>
      <c r="C97" s="16" t="s">
        <v>1984</v>
      </c>
      <c r="D97" s="5" t="s">
        <v>1835</v>
      </c>
      <c r="E97" s="5" t="s">
        <v>11</v>
      </c>
      <c r="F97" s="22" t="s">
        <v>8</v>
      </c>
      <c r="G97" s="22"/>
      <c r="H97" s="5" t="str">
        <f>IFERROR(VLOOKUP(I97,regs!H:I,2,0),"")</f>
        <v/>
      </c>
      <c r="I97" t="str">
        <f t="shared" si="4"/>
        <v>88469510</v>
      </c>
      <c r="J97" t="str">
        <f t="shared" ca="1" si="5"/>
        <v/>
      </c>
    </row>
    <row r="98" spans="1:10" x14ac:dyDescent="0.3">
      <c r="A98" s="16"/>
      <c r="B98" s="2"/>
      <c r="C98" s="16"/>
      <c r="D98" s="5"/>
      <c r="E98" s="5"/>
      <c r="F98" s="5"/>
      <c r="G98" s="22"/>
      <c r="H98" s="5">
        <f>IFERROR(VLOOKUP(I98,regs!H:I,2,0),"")</f>
        <v>0</v>
      </c>
      <c r="I98" t="str">
        <f t="shared" ref="I98:I129" si="6">LEFT(B98,8)</f>
        <v/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3">
      <c r="A99" s="16"/>
      <c r="B99" s="2"/>
      <c r="C99" s="16"/>
      <c r="D99" s="5"/>
      <c r="E99" s="5"/>
      <c r="F99" s="5"/>
      <c r="G99" s="22"/>
      <c r="H99" s="5">
        <f>IFERROR(VLOOKUP(I99,regs!H:I,2,0),"")</f>
        <v>0</v>
      </c>
      <c r="I99" t="str">
        <f t="shared" si="6"/>
        <v/>
      </c>
      <c r="J99" t="str">
        <f t="shared" ca="1" si="7"/>
        <v/>
      </c>
    </row>
    <row r="100" spans="1:10" x14ac:dyDescent="0.3">
      <c r="A100" s="16"/>
      <c r="B100" s="2"/>
      <c r="C100" s="16"/>
      <c r="D100" s="5"/>
      <c r="E100" s="5"/>
      <c r="F100" s="5"/>
      <c r="G100" s="22"/>
      <c r="H100" s="5">
        <f>IFERROR(VLOOKUP(I100,regs!H:I,2,0),"")</f>
        <v>0</v>
      </c>
      <c r="I100" t="str">
        <f t="shared" si="6"/>
        <v/>
      </c>
      <c r="J100" t="str">
        <f t="shared" ca="1" si="7"/>
        <v/>
      </c>
    </row>
    <row r="101" spans="1:10" x14ac:dyDescent="0.3">
      <c r="A101" s="16"/>
      <c r="B101" s="2"/>
      <c r="C101" s="16"/>
      <c r="D101" s="5"/>
      <c r="E101" s="5"/>
      <c r="F101" s="5"/>
      <c r="G101" s="22"/>
      <c r="H101" s="5">
        <f>IFERROR(VLOOKUP(I101,regs!H:I,2,0),"")</f>
        <v>0</v>
      </c>
      <c r="I101" t="str">
        <f t="shared" si="6"/>
        <v/>
      </c>
      <c r="J101" t="str">
        <f t="shared" ca="1" si="7"/>
        <v/>
      </c>
    </row>
    <row r="102" spans="1:10" x14ac:dyDescent="0.3">
      <c r="A102" s="16"/>
      <c r="B102" s="2"/>
      <c r="C102" s="16"/>
      <c r="D102" s="5"/>
      <c r="E102" s="5"/>
      <c r="F102" s="5"/>
      <c r="G102" s="22"/>
      <c r="H102" s="5">
        <f>IFERROR(VLOOKUP(I102,regs!H:I,2,0),"")</f>
        <v>0</v>
      </c>
      <c r="I102" t="str">
        <f t="shared" si="6"/>
        <v/>
      </c>
      <c r="J102" t="str">
        <f t="shared" ca="1" si="7"/>
        <v/>
      </c>
    </row>
    <row r="103" spans="1:10" x14ac:dyDescent="0.3">
      <c r="A103" s="16"/>
      <c r="B103" s="2"/>
      <c r="C103" s="16"/>
      <c r="D103" s="5"/>
      <c r="E103" s="5"/>
      <c r="F103" s="5"/>
      <c r="G103" s="22"/>
      <c r="H103" s="5">
        <f>IFERROR(VLOOKUP(I103,regs!H:I,2,0),"")</f>
        <v>0</v>
      </c>
      <c r="I103" t="str">
        <f t="shared" si="6"/>
        <v/>
      </c>
      <c r="J103" t="str">
        <f t="shared" ca="1" si="7"/>
        <v/>
      </c>
    </row>
    <row r="104" spans="1:10" x14ac:dyDescent="0.3">
      <c r="A104" s="16"/>
      <c r="B104" s="2"/>
      <c r="C104" s="16"/>
      <c r="D104" s="5"/>
      <c r="E104" s="5"/>
      <c r="F104" s="5"/>
      <c r="G104" s="22"/>
      <c r="H104" s="5">
        <f>IFERROR(VLOOKUP(I104,regs!H:I,2,0),"")</f>
        <v>0</v>
      </c>
      <c r="I104" t="str">
        <f t="shared" si="6"/>
        <v/>
      </c>
      <c r="J104" t="str">
        <f t="shared" ca="1" si="7"/>
        <v/>
      </c>
    </row>
    <row r="105" spans="1:10" x14ac:dyDescent="0.3">
      <c r="A105" s="16"/>
      <c r="B105" s="2"/>
      <c r="C105" s="16"/>
      <c r="D105" s="5"/>
      <c r="E105" s="5"/>
      <c r="F105" s="5"/>
      <c r="G105" s="22"/>
      <c r="H105" s="5">
        <f>IFERROR(VLOOKUP(I105,regs!H:I,2,0),"")</f>
        <v>0</v>
      </c>
      <c r="I105" t="str">
        <f t="shared" si="6"/>
        <v/>
      </c>
      <c r="J105" t="str">
        <f t="shared" ca="1" si="7"/>
        <v/>
      </c>
    </row>
    <row r="106" spans="1:10" x14ac:dyDescent="0.3">
      <c r="A106" s="16"/>
      <c r="B106" s="2"/>
      <c r="C106" s="16"/>
      <c r="D106" s="5"/>
      <c r="E106" s="5"/>
      <c r="F106" s="5"/>
      <c r="G106" s="22"/>
      <c r="H106" s="5">
        <f>IFERROR(VLOOKUP(I106,regs!H:I,2,0),"")</f>
        <v>0</v>
      </c>
      <c r="I106" t="str">
        <f t="shared" si="6"/>
        <v/>
      </c>
      <c r="J106" t="str">
        <f t="shared" ca="1" si="7"/>
        <v/>
      </c>
    </row>
    <row r="107" spans="1:10" x14ac:dyDescent="0.3">
      <c r="A107" s="16"/>
      <c r="B107" s="2"/>
      <c r="C107" s="16"/>
      <c r="D107" s="5"/>
      <c r="E107" s="5"/>
      <c r="F107" s="5"/>
      <c r="G107" s="22"/>
      <c r="H107" s="5">
        <f>IFERROR(VLOOKUP(I107,regs!H:I,2,0),"")</f>
        <v>0</v>
      </c>
      <c r="I107" t="str">
        <f t="shared" si="6"/>
        <v/>
      </c>
      <c r="J107" t="str">
        <f t="shared" ca="1" si="7"/>
        <v/>
      </c>
    </row>
    <row r="108" spans="1:10" x14ac:dyDescent="0.3">
      <c r="A108" s="16"/>
      <c r="B108" s="2"/>
      <c r="C108" s="16"/>
      <c r="D108" s="5"/>
      <c r="E108" s="5"/>
      <c r="F108" s="5"/>
      <c r="G108" s="22"/>
      <c r="H108" s="5">
        <f>IFERROR(VLOOKUP(I108,regs!H:I,2,0),"")</f>
        <v>0</v>
      </c>
      <c r="I108" t="str">
        <f t="shared" si="6"/>
        <v/>
      </c>
      <c r="J108" t="str">
        <f t="shared" ca="1" si="7"/>
        <v/>
      </c>
    </row>
    <row r="109" spans="1:10" x14ac:dyDescent="0.3">
      <c r="A109" s="16"/>
      <c r="B109" s="2"/>
      <c r="C109" s="16"/>
      <c r="D109" s="5"/>
      <c r="E109" s="5"/>
      <c r="F109" s="5"/>
      <c r="G109" s="22"/>
      <c r="H109" s="5">
        <f>IFERROR(VLOOKUP(I109,regs!H:I,2,0),"")</f>
        <v>0</v>
      </c>
      <c r="I109" t="str">
        <f t="shared" si="6"/>
        <v/>
      </c>
      <c r="J109" t="str">
        <f t="shared" ca="1" si="7"/>
        <v/>
      </c>
    </row>
    <row r="110" spans="1:10" x14ac:dyDescent="0.3">
      <c r="A110" s="16"/>
      <c r="B110" s="2"/>
      <c r="C110" s="16"/>
      <c r="D110" s="5"/>
      <c r="E110" s="5"/>
      <c r="F110" s="5"/>
      <c r="G110" s="22"/>
      <c r="H110" s="5">
        <f>IFERROR(VLOOKUP(I110,regs!H:I,2,0),"")</f>
        <v>0</v>
      </c>
      <c r="I110" t="str">
        <f t="shared" si="6"/>
        <v/>
      </c>
      <c r="J110" t="str">
        <f t="shared" ca="1" si="7"/>
        <v/>
      </c>
    </row>
    <row r="111" spans="1:10" x14ac:dyDescent="0.3">
      <c r="A111" s="16"/>
      <c r="B111" s="2"/>
      <c r="C111" s="16"/>
      <c r="D111" s="5"/>
      <c r="E111" s="5"/>
      <c r="F111" s="5"/>
      <c r="G111" s="22"/>
      <c r="H111" s="5">
        <f>IFERROR(VLOOKUP(I111,regs!H:I,2,0),"")</f>
        <v>0</v>
      </c>
      <c r="I111" t="str">
        <f t="shared" si="6"/>
        <v/>
      </c>
      <c r="J111" t="str">
        <f t="shared" ca="1" si="7"/>
        <v/>
      </c>
    </row>
    <row r="112" spans="1:10" x14ac:dyDescent="0.3">
      <c r="A112" s="16"/>
      <c r="B112" s="2"/>
      <c r="C112" s="16"/>
      <c r="D112" s="5"/>
      <c r="E112" s="5"/>
      <c r="F112" s="5"/>
      <c r="G112" s="22"/>
      <c r="H112" s="5">
        <f>IFERROR(VLOOKUP(I112,regs!H:I,2,0),"")</f>
        <v>0</v>
      </c>
      <c r="I112" t="str">
        <f t="shared" si="6"/>
        <v/>
      </c>
      <c r="J112" t="str">
        <f t="shared" ca="1" si="7"/>
        <v/>
      </c>
    </row>
    <row r="113" spans="1:10" x14ac:dyDescent="0.3">
      <c r="A113" s="16"/>
      <c r="B113" s="2"/>
      <c r="C113" s="16"/>
      <c r="D113" s="5"/>
      <c r="E113" s="5"/>
      <c r="F113" s="5"/>
      <c r="G113" s="22"/>
      <c r="H113" s="5">
        <f>IFERROR(VLOOKUP(I113,regs!H:I,2,0),"")</f>
        <v>0</v>
      </c>
      <c r="I113" t="str">
        <f t="shared" si="6"/>
        <v/>
      </c>
      <c r="J113" t="str">
        <f t="shared" ca="1" si="7"/>
        <v/>
      </c>
    </row>
    <row r="114" spans="1:10" x14ac:dyDescent="0.3">
      <c r="A114" s="16"/>
      <c r="B114" s="2"/>
      <c r="C114" s="16"/>
      <c r="D114" s="5"/>
      <c r="E114" s="5"/>
      <c r="F114" s="5"/>
      <c r="G114" s="22"/>
      <c r="H114" s="5">
        <f>IFERROR(VLOOKUP(I114,regs!H:I,2,0),"")</f>
        <v>0</v>
      </c>
      <c r="I114" t="str">
        <f t="shared" si="6"/>
        <v/>
      </c>
      <c r="J114" t="str">
        <f t="shared" ca="1" si="7"/>
        <v/>
      </c>
    </row>
    <row r="115" spans="1:10" x14ac:dyDescent="0.3">
      <c r="A115" s="16"/>
      <c r="B115" s="2"/>
      <c r="C115" s="16"/>
      <c r="D115" s="5"/>
      <c r="E115" s="5"/>
      <c r="F115" s="5"/>
      <c r="G115" s="22"/>
      <c r="H115" s="5">
        <f>IFERROR(VLOOKUP(I115,regs!H:I,2,0),"")</f>
        <v>0</v>
      </c>
      <c r="I115" t="str">
        <f t="shared" si="6"/>
        <v/>
      </c>
      <c r="J115" t="str">
        <f t="shared" ca="1" si="7"/>
        <v/>
      </c>
    </row>
    <row r="116" spans="1:10" x14ac:dyDescent="0.3">
      <c r="A116" s="16"/>
      <c r="B116" s="2"/>
      <c r="C116" s="16"/>
      <c r="D116" s="5"/>
      <c r="E116" s="5"/>
      <c r="F116" s="5"/>
      <c r="G116" s="22"/>
      <c r="H116" s="5">
        <f>IFERROR(VLOOKUP(I116,regs!H:I,2,0),"")</f>
        <v>0</v>
      </c>
      <c r="I116" t="str">
        <f t="shared" si="6"/>
        <v/>
      </c>
      <c r="J116" t="str">
        <f t="shared" ca="1" si="7"/>
        <v/>
      </c>
    </row>
    <row r="117" spans="1:10" x14ac:dyDescent="0.3">
      <c r="A117" s="16"/>
      <c r="B117" s="2"/>
      <c r="C117" s="16"/>
      <c r="D117" s="5"/>
      <c r="E117" s="5"/>
      <c r="F117" s="5"/>
      <c r="G117" s="22"/>
      <c r="H117" s="5">
        <f>IFERROR(VLOOKUP(I117,regs!H:I,2,0),"")</f>
        <v>0</v>
      </c>
      <c r="I117" t="str">
        <f t="shared" si="6"/>
        <v/>
      </c>
      <c r="J117" t="str">
        <f t="shared" ca="1" si="7"/>
        <v/>
      </c>
    </row>
    <row r="118" spans="1:10" x14ac:dyDescent="0.3">
      <c r="A118" s="16"/>
      <c r="B118" s="2"/>
      <c r="C118" s="16"/>
      <c r="D118" s="5"/>
      <c r="E118" s="5"/>
      <c r="F118" s="5"/>
      <c r="G118" s="22"/>
      <c r="H118" s="5">
        <f>IFERROR(VLOOKUP(I118,regs!H:I,2,0),"")</f>
        <v>0</v>
      </c>
      <c r="I118" t="str">
        <f t="shared" si="6"/>
        <v/>
      </c>
      <c r="J118" t="str">
        <f t="shared" ca="1" si="7"/>
        <v/>
      </c>
    </row>
    <row r="119" spans="1:10" x14ac:dyDescent="0.3">
      <c r="A119" s="16"/>
      <c r="B119" s="2"/>
      <c r="C119" s="16"/>
      <c r="D119" s="5"/>
      <c r="E119" s="5"/>
      <c r="F119" s="5"/>
      <c r="G119" s="22"/>
      <c r="H119" s="5">
        <f>IFERROR(VLOOKUP(I119,regs!H:I,2,0),"")</f>
        <v>0</v>
      </c>
      <c r="I119" t="str">
        <f t="shared" si="6"/>
        <v/>
      </c>
      <c r="J119" t="str">
        <f t="shared" ca="1" si="7"/>
        <v/>
      </c>
    </row>
    <row r="120" spans="1:10" x14ac:dyDescent="0.3">
      <c r="A120" s="16"/>
      <c r="B120" s="2"/>
      <c r="C120" s="16"/>
      <c r="D120" s="5"/>
      <c r="E120" s="5"/>
      <c r="F120" s="5"/>
      <c r="G120" s="22"/>
      <c r="H120" s="5">
        <f>IFERROR(VLOOKUP(I120,regs!H:I,2,0),"")</f>
        <v>0</v>
      </c>
      <c r="I120" t="str">
        <f t="shared" si="6"/>
        <v/>
      </c>
      <c r="J120" t="str">
        <f t="shared" ca="1" si="7"/>
        <v/>
      </c>
    </row>
    <row r="121" spans="1:10" x14ac:dyDescent="0.3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6"/>
        <v/>
      </c>
      <c r="J121" t="str">
        <f t="shared" ca="1" si="7"/>
        <v/>
      </c>
    </row>
    <row r="122" spans="1:10" x14ac:dyDescent="0.3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6"/>
        <v/>
      </c>
      <c r="J122" t="str">
        <f t="shared" ca="1" si="7"/>
        <v/>
      </c>
    </row>
    <row r="123" spans="1:10" x14ac:dyDescent="0.3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6"/>
        <v/>
      </c>
      <c r="J123" t="str">
        <f t="shared" ca="1" si="7"/>
        <v/>
      </c>
    </row>
    <row r="124" spans="1:10" x14ac:dyDescent="0.3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6"/>
        <v/>
      </c>
      <c r="J124" t="str">
        <f t="shared" ca="1" si="7"/>
        <v/>
      </c>
    </row>
    <row r="125" spans="1:10" x14ac:dyDescent="0.3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6"/>
        <v/>
      </c>
      <c r="J125" t="str">
        <f t="shared" ca="1" si="7"/>
        <v/>
      </c>
    </row>
    <row r="126" spans="1:10" x14ac:dyDescent="0.3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6"/>
        <v/>
      </c>
      <c r="J126" t="str">
        <f t="shared" ca="1" si="7"/>
        <v/>
      </c>
    </row>
    <row r="127" spans="1:10" x14ac:dyDescent="0.3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6"/>
        <v/>
      </c>
      <c r="J127" t="str">
        <f t="shared" ca="1" si="7"/>
        <v/>
      </c>
    </row>
    <row r="128" spans="1:10" x14ac:dyDescent="0.3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6"/>
        <v/>
      </c>
      <c r="J128" t="str">
        <f t="shared" ca="1" si="7"/>
        <v/>
      </c>
    </row>
    <row r="129" spans="1:10" x14ac:dyDescent="0.3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6"/>
        <v/>
      </c>
      <c r="J129" t="str">
        <f t="shared" ca="1" si="7"/>
        <v/>
      </c>
    </row>
    <row r="130" spans="1:10" x14ac:dyDescent="0.3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61" si="8">LEFT(B130,8)</f>
        <v/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3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8"/>
        <v/>
      </c>
      <c r="J131" t="str">
        <f t="shared" ca="1" si="9"/>
        <v/>
      </c>
    </row>
    <row r="132" spans="1:10" x14ac:dyDescent="0.3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8"/>
        <v/>
      </c>
      <c r="J132" t="str">
        <f t="shared" ca="1" si="9"/>
        <v/>
      </c>
    </row>
    <row r="133" spans="1:10" x14ac:dyDescent="0.3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8"/>
        <v/>
      </c>
      <c r="J133" t="str">
        <f t="shared" ca="1" si="9"/>
        <v/>
      </c>
    </row>
    <row r="134" spans="1:10" x14ac:dyDescent="0.3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8"/>
        <v/>
      </c>
      <c r="J134" t="str">
        <f t="shared" ca="1" si="9"/>
        <v/>
      </c>
    </row>
    <row r="135" spans="1:10" x14ac:dyDescent="0.3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8"/>
        <v/>
      </c>
      <c r="J135" t="str">
        <f t="shared" ca="1" si="9"/>
        <v/>
      </c>
    </row>
    <row r="136" spans="1:10" x14ac:dyDescent="0.3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8"/>
        <v/>
      </c>
      <c r="J136" t="str">
        <f t="shared" ca="1" si="9"/>
        <v/>
      </c>
    </row>
    <row r="137" spans="1:10" x14ac:dyDescent="0.3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8"/>
        <v/>
      </c>
      <c r="J137" t="str">
        <f t="shared" ca="1" si="9"/>
        <v/>
      </c>
    </row>
    <row r="138" spans="1:10" x14ac:dyDescent="0.3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8"/>
        <v/>
      </c>
      <c r="J138" t="str">
        <f t="shared" ca="1" si="9"/>
        <v/>
      </c>
    </row>
    <row r="139" spans="1:10" x14ac:dyDescent="0.3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8"/>
        <v/>
      </c>
      <c r="J139" t="str">
        <f t="shared" ca="1" si="9"/>
        <v/>
      </c>
    </row>
    <row r="140" spans="1:10" x14ac:dyDescent="0.3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8"/>
        <v/>
      </c>
      <c r="J140" t="str">
        <f t="shared" ca="1" si="9"/>
        <v/>
      </c>
    </row>
    <row r="141" spans="1:10" x14ac:dyDescent="0.3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8"/>
        <v/>
      </c>
      <c r="J141" t="str">
        <f t="shared" ca="1" si="9"/>
        <v/>
      </c>
    </row>
    <row r="142" spans="1:10" x14ac:dyDescent="0.3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8"/>
        <v/>
      </c>
      <c r="J142" t="str">
        <f t="shared" ca="1" si="9"/>
        <v/>
      </c>
    </row>
    <row r="143" spans="1:10" x14ac:dyDescent="0.3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8"/>
        <v/>
      </c>
      <c r="J143" t="str">
        <f t="shared" ca="1" si="9"/>
        <v/>
      </c>
    </row>
    <row r="144" spans="1:10" x14ac:dyDescent="0.3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8"/>
        <v/>
      </c>
      <c r="J144" t="str">
        <f t="shared" ca="1" si="9"/>
        <v/>
      </c>
    </row>
    <row r="145" spans="1:10" x14ac:dyDescent="0.3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8"/>
        <v/>
      </c>
      <c r="J145" t="str">
        <f t="shared" ca="1" si="9"/>
        <v/>
      </c>
    </row>
    <row r="146" spans="1:10" x14ac:dyDescent="0.3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8"/>
        <v/>
      </c>
      <c r="J146" t="str">
        <f t="shared" ca="1" si="9"/>
        <v/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8"/>
        <v/>
      </c>
      <c r="J147" t="str">
        <f t="shared" ca="1" si="9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8"/>
        <v/>
      </c>
      <c r="J148" t="str">
        <f t="shared" ca="1" si="9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8"/>
        <v/>
      </c>
      <c r="J149" t="str">
        <f t="shared" ca="1" si="9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8"/>
        <v/>
      </c>
      <c r="J150" t="str">
        <f t="shared" ca="1" si="9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8"/>
        <v/>
      </c>
      <c r="J151" t="str">
        <f t="shared" ca="1" si="9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8"/>
        <v/>
      </c>
      <c r="J152" t="str">
        <f t="shared" ca="1" si="9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8"/>
        <v/>
      </c>
      <c r="J153" t="str">
        <f t="shared" ca="1" si="9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8"/>
        <v/>
      </c>
      <c r="J154" t="str">
        <f t="shared" ca="1" si="9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8"/>
        <v/>
      </c>
      <c r="J155" t="str">
        <f t="shared" ca="1" si="9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8"/>
        <v/>
      </c>
      <c r="J156" t="str">
        <f t="shared" ca="1" si="9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topLeftCell="A52"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1985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233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78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3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3">
      <c r="B6" s="4" t="s">
        <v>1986</v>
      </c>
      <c r="C6" s="5">
        <v>6</v>
      </c>
      <c r="G6" s="4" t="s">
        <v>1986</v>
      </c>
      <c r="H6" s="5">
        <v>3</v>
      </c>
    </row>
    <row r="7" spans="2:8" ht="26.25" customHeight="1" x14ac:dyDescent="0.3">
      <c r="B7" s="4" t="s">
        <v>1380</v>
      </c>
      <c r="C7" s="5">
        <f>C9-C8</f>
        <v>309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8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317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1987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2023-09-15T12:30:50Z</dcterms:modified>
</cp:coreProperties>
</file>