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\UZIS\COVID\210111_vakcinace\210403_zadani_vakcinace\"/>
    </mc:Choice>
  </mc:AlternateContent>
  <xr:revisionPtr revIDLastSave="0" documentId="13_ncr:1_{CC220A30-F215-4FCD-B918-AA312FB1FBA8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Pfizer" sheetId="2" r:id="rId1"/>
    <sheet name="Moderna" sheetId="3" r:id="rId2"/>
    <sheet name="AstraZeneca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60" i="4" l="1"/>
  <c r="W61" i="4" s="1"/>
  <c r="W62" i="4" s="1"/>
  <c r="Y35" i="4"/>
  <c r="Z35" i="4" s="1"/>
  <c r="AA35" i="4" s="1"/>
  <c r="Y34" i="4"/>
  <c r="Z34" i="4" s="1"/>
  <c r="AA34" i="4" s="1"/>
  <c r="Y33" i="4"/>
  <c r="Z33" i="4" s="1"/>
  <c r="AA33" i="4" s="1"/>
  <c r="Y40" i="4" l="1"/>
  <c r="Z40" i="4" s="1"/>
  <c r="AA40" i="4" s="1"/>
  <c r="Y2" i="4"/>
  <c r="Y3" i="4"/>
  <c r="Y4" i="4"/>
  <c r="Y5" i="4"/>
  <c r="Y6" i="4"/>
  <c r="Y7" i="4"/>
  <c r="Y8" i="4"/>
  <c r="Y9" i="4"/>
  <c r="Y10" i="4"/>
  <c r="Y11" i="4"/>
  <c r="Y12" i="4"/>
  <c r="Y13" i="4"/>
  <c r="Y14" i="4"/>
  <c r="Y15" i="4"/>
  <c r="Y16" i="4"/>
  <c r="Y17" i="4"/>
  <c r="Y18" i="4"/>
  <c r="Y19" i="4"/>
  <c r="Y20" i="4"/>
  <c r="Y21" i="4"/>
  <c r="Y22" i="4"/>
  <c r="Y23" i="4"/>
  <c r="Y24" i="4"/>
  <c r="Y25" i="4"/>
  <c r="Y26" i="4"/>
  <c r="Y27" i="4"/>
  <c r="Y28" i="4"/>
  <c r="Y29" i="4"/>
  <c r="Y30" i="4"/>
  <c r="Y31" i="4"/>
  <c r="Y32" i="4"/>
  <c r="Y36" i="4"/>
  <c r="Y37" i="4"/>
  <c r="Y38" i="4"/>
  <c r="Y39" i="4"/>
  <c r="Y41" i="4"/>
  <c r="Y42" i="4"/>
  <c r="Y43" i="4"/>
  <c r="Y44" i="4"/>
  <c r="Y45" i="4"/>
  <c r="Y46" i="4"/>
  <c r="Y47" i="4"/>
  <c r="Y48" i="4"/>
  <c r="Y49" i="4"/>
  <c r="Y50" i="4"/>
  <c r="Y51" i="4"/>
  <c r="Y52" i="4"/>
  <c r="Y53" i="4"/>
  <c r="Y54" i="4"/>
  <c r="Y55" i="4"/>
  <c r="Y56" i="4"/>
  <c r="Y57" i="4"/>
  <c r="Y58" i="4"/>
  <c r="Y59" i="4"/>
  <c r="Y87" i="3" l="1"/>
  <c r="Y88" i="3" s="1"/>
  <c r="Y89" i="3" s="1"/>
  <c r="X87" i="3"/>
  <c r="X88" i="3" s="1"/>
  <c r="X89" i="3" s="1"/>
  <c r="W87" i="3"/>
  <c r="W88" i="3" s="1"/>
  <c r="W89" i="3" s="1"/>
  <c r="AA53" i="3"/>
  <c r="AB53" i="3" s="1"/>
  <c r="AC53" i="3" s="1"/>
  <c r="AA52" i="3"/>
  <c r="AB52" i="3" s="1"/>
  <c r="AC52" i="3" s="1"/>
  <c r="V60" i="4" l="1"/>
  <c r="V61" i="4" s="1"/>
  <c r="V62" i="4" s="1"/>
  <c r="AA82" i="3" l="1"/>
  <c r="AB82" i="3" s="1"/>
  <c r="AC82" i="3" s="1"/>
  <c r="D87" i="3"/>
  <c r="E87" i="3"/>
  <c r="F87" i="3"/>
  <c r="G87" i="3"/>
  <c r="H87" i="3"/>
  <c r="I87" i="3"/>
  <c r="J87" i="3"/>
  <c r="K87" i="3"/>
  <c r="L87" i="3"/>
  <c r="M87" i="3"/>
  <c r="N87" i="3"/>
  <c r="O87" i="3"/>
  <c r="P87" i="3"/>
  <c r="Q87" i="3"/>
  <c r="R87" i="3"/>
  <c r="S87" i="3"/>
  <c r="T87" i="3"/>
  <c r="U87" i="3"/>
  <c r="V87" i="3"/>
  <c r="V88" i="3" s="1"/>
  <c r="V89" i="3" s="1"/>
  <c r="Z87" i="3"/>
  <c r="AA25" i="3"/>
  <c r="AB25" i="3" s="1"/>
  <c r="AC25" i="3" s="1"/>
  <c r="AA24" i="3"/>
  <c r="AB24" i="3" s="1"/>
  <c r="AC24" i="3" s="1"/>
  <c r="AA23" i="3"/>
  <c r="AB23" i="3" s="1"/>
  <c r="AC23" i="3" s="1"/>
  <c r="AA22" i="3"/>
  <c r="AB22" i="3" s="1"/>
  <c r="AC22" i="3" s="1"/>
  <c r="AA21" i="3"/>
  <c r="AB21" i="3" s="1"/>
  <c r="AC21" i="3" s="1"/>
  <c r="Z26" i="4" l="1"/>
  <c r="AA26" i="4" s="1"/>
  <c r="Z25" i="4"/>
  <c r="AA25" i="4" s="1"/>
  <c r="Z24" i="4"/>
  <c r="AA24" i="4" s="1"/>
  <c r="Z23" i="4"/>
  <c r="AA23" i="4" s="1"/>
  <c r="T26" i="2"/>
  <c r="U26" i="2" s="1"/>
  <c r="T25" i="2"/>
  <c r="U25" i="2" s="1"/>
  <c r="R36" i="2"/>
  <c r="R37" i="2" s="1"/>
  <c r="Z44" i="4" l="1"/>
  <c r="AA44" i="4" s="1"/>
  <c r="U60" i="4"/>
  <c r="U61" i="4" s="1"/>
  <c r="U62" i="4" s="1"/>
  <c r="Z22" i="4" l="1"/>
  <c r="AA22" i="4" s="1"/>
  <c r="T60" i="4"/>
  <c r="T61" i="4" s="1"/>
  <c r="T62" i="4" s="1"/>
  <c r="Q36" i="2"/>
  <c r="Q37" i="2" s="1"/>
  <c r="S60" i="4" l="1"/>
  <c r="S61" i="4" s="1"/>
  <c r="S62" i="4" s="1"/>
  <c r="Z20" i="4"/>
  <c r="AA20" i="4" s="1"/>
  <c r="Z19" i="4"/>
  <c r="AA19" i="4" s="1"/>
  <c r="Z21" i="4" l="1"/>
  <c r="AA21" i="4" s="1"/>
  <c r="Z18" i="4"/>
  <c r="AA18" i="4" s="1"/>
  <c r="Z17" i="4"/>
  <c r="AA17" i="4" s="1"/>
  <c r="Z53" i="4"/>
  <c r="AA53" i="4" s="1"/>
  <c r="Z52" i="4"/>
  <c r="AA52" i="4" s="1"/>
  <c r="R60" i="4"/>
  <c r="R61" i="4" s="1"/>
  <c r="R62" i="4" s="1"/>
  <c r="Z28" i="4" l="1"/>
  <c r="AA28" i="4" s="1"/>
  <c r="O60" i="4"/>
  <c r="O61" i="4" s="1"/>
  <c r="O62" i="4" s="1"/>
  <c r="P60" i="4"/>
  <c r="P61" i="4" s="1"/>
  <c r="P62" i="4" s="1"/>
  <c r="Q60" i="4"/>
  <c r="Q61" i="4" s="1"/>
  <c r="Q62" i="4" s="1"/>
  <c r="P36" i="2"/>
  <c r="P37" i="2" s="1"/>
  <c r="AA57" i="3" l="1"/>
  <c r="AB57" i="3" s="1"/>
  <c r="AC57" i="3" s="1"/>
  <c r="AA56" i="3"/>
  <c r="AB56" i="3" s="1"/>
  <c r="AC56" i="3" s="1"/>
  <c r="AA55" i="3"/>
  <c r="AB55" i="3" s="1"/>
  <c r="AC55" i="3" s="1"/>
  <c r="AA54" i="3"/>
  <c r="AB54" i="3" s="1"/>
  <c r="AC54" i="3" s="1"/>
  <c r="AA51" i="3"/>
  <c r="AB51" i="3" s="1"/>
  <c r="AC51" i="3" s="1"/>
  <c r="AA50" i="3"/>
  <c r="AB50" i="3" s="1"/>
  <c r="AC50" i="3" s="1"/>
  <c r="AA49" i="3"/>
  <c r="AB49" i="3" s="1"/>
  <c r="AC49" i="3" s="1"/>
  <c r="AA48" i="3"/>
  <c r="AB48" i="3" s="1"/>
  <c r="AC48" i="3" s="1"/>
  <c r="AA47" i="3"/>
  <c r="AB47" i="3" s="1"/>
  <c r="AC47" i="3" s="1"/>
  <c r="AA4" i="3"/>
  <c r="AB4" i="3" s="1"/>
  <c r="AC4" i="3" s="1"/>
  <c r="U88" i="3"/>
  <c r="U89" i="3" s="1"/>
  <c r="T88" i="3"/>
  <c r="T89" i="3" s="1"/>
  <c r="S88" i="3"/>
  <c r="S89" i="3" s="1"/>
  <c r="Z38" i="4" l="1"/>
  <c r="AA38" i="4" s="1"/>
  <c r="Z55" i="4"/>
  <c r="AA55" i="4" s="1"/>
  <c r="Z54" i="4"/>
  <c r="AA54" i="4" s="1"/>
  <c r="N60" i="4"/>
  <c r="N61" i="4" s="1"/>
  <c r="N62" i="4" s="1"/>
  <c r="AA32" i="3" l="1"/>
  <c r="AB32" i="3" s="1"/>
  <c r="AC32" i="3" s="1"/>
  <c r="AA31" i="3"/>
  <c r="AB31" i="3" s="1"/>
  <c r="AC31" i="3" s="1"/>
  <c r="AA30" i="3"/>
  <c r="AB30" i="3" s="1"/>
  <c r="AC30" i="3" s="1"/>
  <c r="AA29" i="3"/>
  <c r="AB29" i="3" s="1"/>
  <c r="AC29" i="3" s="1"/>
  <c r="AA28" i="3"/>
  <c r="AB28" i="3" s="1"/>
  <c r="AC28" i="3" s="1"/>
  <c r="AA27" i="3"/>
  <c r="AB27" i="3" s="1"/>
  <c r="AC27" i="3" s="1"/>
  <c r="R88" i="3"/>
  <c r="R89" i="3" s="1"/>
  <c r="Z57" i="4" l="1"/>
  <c r="AA57" i="4" s="1"/>
  <c r="Z56" i="4"/>
  <c r="AA56" i="4" s="1"/>
  <c r="Z51" i="4"/>
  <c r="AA51" i="4" s="1"/>
  <c r="Z50" i="4"/>
  <c r="AA50" i="4" s="1"/>
  <c r="L60" i="4"/>
  <c r="L61" i="4" s="1"/>
  <c r="L62" i="4" s="1"/>
  <c r="M60" i="4"/>
  <c r="M61" i="4" s="1"/>
  <c r="M62" i="4" s="1"/>
  <c r="K60" i="4" l="1"/>
  <c r="K61" i="4" s="1"/>
  <c r="K62" i="4" s="1"/>
  <c r="T24" i="2"/>
  <c r="U24" i="2" s="1"/>
  <c r="O36" i="2"/>
  <c r="O37" i="2" s="1"/>
  <c r="AA2" i="3" l="1"/>
  <c r="AA3" i="3"/>
  <c r="AA5" i="3"/>
  <c r="AA6" i="3"/>
  <c r="AA7" i="3"/>
  <c r="AA8" i="3"/>
  <c r="AA9" i="3"/>
  <c r="AA10" i="3"/>
  <c r="AA11" i="3"/>
  <c r="AA12" i="3"/>
  <c r="AA13" i="3"/>
  <c r="AA14" i="3"/>
  <c r="AA15" i="3"/>
  <c r="AA16" i="3"/>
  <c r="AA17" i="3"/>
  <c r="AA18" i="3"/>
  <c r="AA19" i="3"/>
  <c r="AA20" i="3"/>
  <c r="AA26" i="3"/>
  <c r="AA33" i="3"/>
  <c r="AA34" i="3"/>
  <c r="AA35" i="3"/>
  <c r="AA36" i="3"/>
  <c r="AA37" i="3"/>
  <c r="AA38" i="3"/>
  <c r="AA39" i="3"/>
  <c r="AA40" i="3"/>
  <c r="AA41" i="3"/>
  <c r="AA42" i="3"/>
  <c r="AA43" i="3"/>
  <c r="AA44" i="3"/>
  <c r="AA45" i="3"/>
  <c r="AA46" i="3"/>
  <c r="AA58" i="3"/>
  <c r="AA59" i="3"/>
  <c r="AA60" i="3"/>
  <c r="AA61" i="3"/>
  <c r="AA62" i="3"/>
  <c r="AA63" i="3"/>
  <c r="AA64" i="3"/>
  <c r="AA65" i="3"/>
  <c r="AA66" i="3"/>
  <c r="AA67" i="3"/>
  <c r="AA68" i="3"/>
  <c r="AA69" i="3"/>
  <c r="AA70" i="3"/>
  <c r="AA71" i="3"/>
  <c r="AA72" i="3"/>
  <c r="AA73" i="3"/>
  <c r="AA74" i="3"/>
  <c r="AA75" i="3"/>
  <c r="AA76" i="3"/>
  <c r="AA77" i="3"/>
  <c r="AA78" i="3"/>
  <c r="AA79" i="3"/>
  <c r="AA80" i="3"/>
  <c r="AA81" i="3"/>
  <c r="AA83" i="3"/>
  <c r="AA84" i="3"/>
  <c r="AA85" i="3"/>
  <c r="AA86" i="3"/>
  <c r="T2" i="2"/>
  <c r="U2" i="2" s="1"/>
  <c r="T3" i="2"/>
  <c r="U3" i="2" s="1"/>
  <c r="T4" i="2"/>
  <c r="U4" i="2" s="1"/>
  <c r="T5" i="2"/>
  <c r="U5" i="2" s="1"/>
  <c r="T6" i="2"/>
  <c r="U6" i="2"/>
  <c r="T7" i="2"/>
  <c r="U7" i="2" s="1"/>
  <c r="T8" i="2"/>
  <c r="U8" i="2" s="1"/>
  <c r="T9" i="2"/>
  <c r="U9" i="2" s="1"/>
  <c r="T10" i="2"/>
  <c r="U10" i="2" s="1"/>
  <c r="T11" i="2"/>
  <c r="U11" i="2" s="1"/>
  <c r="T12" i="2"/>
  <c r="U12" i="2" s="1"/>
  <c r="T13" i="2"/>
  <c r="U13" i="2" s="1"/>
  <c r="T14" i="2"/>
  <c r="U14" i="2" s="1"/>
  <c r="T15" i="2"/>
  <c r="U15" i="2" s="1"/>
  <c r="T16" i="2"/>
  <c r="U16" i="2" s="1"/>
  <c r="T17" i="2"/>
  <c r="U17" i="2" s="1"/>
  <c r="T18" i="2"/>
  <c r="U18" i="2" s="1"/>
  <c r="T19" i="2"/>
  <c r="U19" i="2" s="1"/>
  <c r="T20" i="2"/>
  <c r="U20" i="2" s="1"/>
  <c r="T21" i="2"/>
  <c r="U21" i="2" s="1"/>
  <c r="T22" i="2"/>
  <c r="U22" i="2" s="1"/>
  <c r="T23" i="2"/>
  <c r="U23" i="2" s="1"/>
  <c r="T27" i="2"/>
  <c r="U27" i="2" s="1"/>
  <c r="T28" i="2"/>
  <c r="U28" i="2" s="1"/>
  <c r="T29" i="2"/>
  <c r="U29" i="2" s="1"/>
  <c r="T30" i="2"/>
  <c r="U30" i="2" s="1"/>
  <c r="T31" i="2"/>
  <c r="U31" i="2" s="1"/>
  <c r="T32" i="2"/>
  <c r="U32" i="2" s="1"/>
  <c r="T33" i="2"/>
  <c r="U33" i="2" s="1"/>
  <c r="T34" i="2"/>
  <c r="U34" i="2" s="1"/>
  <c r="T35" i="2"/>
  <c r="U35" i="2" s="1"/>
  <c r="D36" i="2"/>
  <c r="E36" i="2"/>
  <c r="F36" i="2"/>
  <c r="G36" i="2"/>
  <c r="H36" i="2"/>
  <c r="I36" i="2"/>
  <c r="J36" i="2"/>
  <c r="J37" i="2" s="1"/>
  <c r="K36" i="2"/>
  <c r="K37" i="2" s="1"/>
  <c r="L36" i="2"/>
  <c r="L37" i="2" s="1"/>
  <c r="M36" i="2"/>
  <c r="M37" i="2" s="1"/>
  <c r="N36" i="2"/>
  <c r="N37" i="2" s="1"/>
  <c r="S36" i="2"/>
  <c r="D37" i="2"/>
  <c r="E37" i="2"/>
  <c r="F37" i="2"/>
  <c r="G37" i="2"/>
  <c r="H37" i="2"/>
  <c r="I37" i="2"/>
  <c r="S37" i="2"/>
  <c r="T38" i="2"/>
  <c r="T36" i="2" l="1"/>
  <c r="T37" i="2" s="1"/>
  <c r="AA87" i="3"/>
  <c r="Z39" i="4" l="1"/>
  <c r="AA39" i="4" s="1"/>
  <c r="Z37" i="4"/>
  <c r="AA37" i="4" s="1"/>
  <c r="Z36" i="4"/>
  <c r="AA36" i="4" s="1"/>
  <c r="Z32" i="4"/>
  <c r="AA32" i="4" s="1"/>
  <c r="Z31" i="4"/>
  <c r="AA31" i="4" s="1"/>
  <c r="Z30" i="4"/>
  <c r="AA30" i="4" s="1"/>
  <c r="Z29" i="4"/>
  <c r="AA29" i="4" s="1"/>
  <c r="Z41" i="4"/>
  <c r="AA41" i="4" s="1"/>
  <c r="Z27" i="4"/>
  <c r="AA27" i="4" s="1"/>
  <c r="Z16" i="4"/>
  <c r="AA16" i="4" s="1"/>
  <c r="Z15" i="4"/>
  <c r="AA15" i="4" s="1"/>
  <c r="Z14" i="4"/>
  <c r="AA14" i="4" s="1"/>
  <c r="Z13" i="4"/>
  <c r="AA13" i="4" s="1"/>
  <c r="I60" i="4"/>
  <c r="I61" i="4" s="1"/>
  <c r="I62" i="4" s="1"/>
  <c r="J60" i="4"/>
  <c r="J61" i="4" s="1"/>
  <c r="J62" i="4" s="1"/>
  <c r="Z46" i="4" l="1"/>
  <c r="AA46" i="4" s="1"/>
  <c r="Z45" i="4"/>
  <c r="AA45" i="4" s="1"/>
  <c r="Z43" i="4"/>
  <c r="AA43" i="4" s="1"/>
  <c r="Z42" i="4"/>
  <c r="AA42" i="4" s="1"/>
  <c r="Z12" i="4"/>
  <c r="AA12" i="4" s="1"/>
  <c r="Z11" i="4"/>
  <c r="AA11" i="4" s="1"/>
  <c r="H60" i="4"/>
  <c r="H61" i="4" s="1"/>
  <c r="H62" i="4" s="1"/>
  <c r="G60" i="4"/>
  <c r="G61" i="4" s="1"/>
  <c r="G62" i="4" s="1"/>
  <c r="AB42" i="3"/>
  <c r="AC42" i="3" s="1"/>
  <c r="Q88" i="3"/>
  <c r="Q89" i="3" s="1"/>
  <c r="AB38" i="3" l="1"/>
  <c r="AC38" i="3" s="1"/>
  <c r="P88" i="3"/>
  <c r="P89" i="3" s="1"/>
  <c r="O88" i="3" l="1"/>
  <c r="O89" i="3" s="1"/>
  <c r="N88" i="3"/>
  <c r="N89" i="3" s="1"/>
  <c r="AB36" i="3"/>
  <c r="AC36" i="3" s="1"/>
  <c r="F60" i="4" l="1"/>
  <c r="F61" i="4" s="1"/>
  <c r="F62" i="4" s="1"/>
  <c r="AB44" i="3"/>
  <c r="AC44" i="3" s="1"/>
  <c r="AB43" i="3"/>
  <c r="AC43" i="3" s="1"/>
  <c r="AB41" i="3"/>
  <c r="AC41" i="3" s="1"/>
  <c r="AB40" i="3"/>
  <c r="AC40" i="3" s="1"/>
  <c r="AB58" i="3"/>
  <c r="AC58" i="3" s="1"/>
  <c r="AB46" i="3"/>
  <c r="AC46" i="3" s="1"/>
  <c r="AB45" i="3"/>
  <c r="AC45" i="3" s="1"/>
  <c r="AB39" i="3"/>
  <c r="AC39" i="3" s="1"/>
  <c r="AB37" i="3"/>
  <c r="AC37" i="3" s="1"/>
  <c r="AB35" i="3"/>
  <c r="AC35" i="3" s="1"/>
  <c r="AB34" i="3"/>
  <c r="AC34" i="3" s="1"/>
  <c r="AB33" i="3"/>
  <c r="AC33" i="3" s="1"/>
  <c r="M88" i="3"/>
  <c r="M89" i="3" s="1"/>
  <c r="E60" i="4" l="1"/>
  <c r="E61" i="4" s="1"/>
  <c r="E62" i="4" s="1"/>
  <c r="Z59" i="4" l="1"/>
  <c r="AA59" i="4" s="1"/>
  <c r="Z58" i="4"/>
  <c r="AA58" i="4" s="1"/>
  <c r="Z49" i="4"/>
  <c r="AA49" i="4" s="1"/>
  <c r="Z48" i="4"/>
  <c r="AA48" i="4" s="1"/>
  <c r="Z47" i="4"/>
  <c r="AA47" i="4" s="1"/>
  <c r="Z10" i="4"/>
  <c r="AA10" i="4" s="1"/>
  <c r="Z9" i="4"/>
  <c r="AA9" i="4" s="1"/>
  <c r="Z8" i="4"/>
  <c r="AA8" i="4" s="1"/>
  <c r="Z7" i="4"/>
  <c r="AA7" i="4" s="1"/>
  <c r="Z6" i="4"/>
  <c r="AA6" i="4" s="1"/>
  <c r="Z5" i="4"/>
  <c r="AA5" i="4" s="1"/>
  <c r="Z4" i="4"/>
  <c r="AA4" i="4" s="1"/>
  <c r="Z3" i="4"/>
  <c r="AA3" i="4" s="1"/>
  <c r="X60" i="4"/>
  <c r="X61" i="4" s="1"/>
  <c r="X62" i="4" s="1"/>
  <c r="L88" i="3" l="1"/>
  <c r="L89" i="3" s="1"/>
  <c r="AB18" i="3"/>
  <c r="AC18" i="3" s="1"/>
  <c r="AB59" i="3" l="1"/>
  <c r="AC59" i="3" s="1"/>
  <c r="AB26" i="3"/>
  <c r="AC26" i="3" s="1"/>
  <c r="AB20" i="3"/>
  <c r="AC20" i="3" s="1"/>
  <c r="AB19" i="3"/>
  <c r="AC19" i="3" s="1"/>
  <c r="AB17" i="3"/>
  <c r="AC17" i="3" s="1"/>
  <c r="AB16" i="3"/>
  <c r="AC16" i="3" s="1"/>
  <c r="K88" i="3"/>
  <c r="K89" i="3" s="1"/>
  <c r="AB60" i="3" l="1"/>
  <c r="AC60" i="3" s="1"/>
  <c r="J88" i="3"/>
  <c r="J89" i="3" s="1"/>
  <c r="I88" i="3" l="1"/>
  <c r="I89" i="3" s="1"/>
  <c r="H88" i="3"/>
  <c r="H89" i="3" s="1"/>
  <c r="D60" i="4"/>
  <c r="D61" i="4" s="1"/>
  <c r="D62" i="4" s="1"/>
  <c r="Y60" i="4" l="1"/>
  <c r="Y61" i="4" s="1"/>
  <c r="Y62" i="4" s="1"/>
  <c r="Z2" i="4"/>
  <c r="AA2" i="4" s="1"/>
  <c r="AB66" i="3"/>
  <c r="AC66" i="3" s="1"/>
  <c r="AB75" i="3"/>
  <c r="AC75" i="3" s="1"/>
  <c r="AB74" i="3"/>
  <c r="AC74" i="3" s="1"/>
  <c r="AB73" i="3"/>
  <c r="AC73" i="3" s="1"/>
  <c r="AB72" i="3"/>
  <c r="AC72" i="3" s="1"/>
  <c r="AB71" i="3"/>
  <c r="AC71" i="3" s="1"/>
  <c r="AB70" i="3"/>
  <c r="AC70" i="3" s="1"/>
  <c r="AB69" i="3"/>
  <c r="AC69" i="3" s="1"/>
  <c r="AB68" i="3"/>
  <c r="AC68" i="3" s="1"/>
  <c r="AB67" i="3"/>
  <c r="AC67" i="3" s="1"/>
  <c r="AB65" i="3"/>
  <c r="AC65" i="3" s="1"/>
  <c r="AB64" i="3"/>
  <c r="AC64" i="3" s="1"/>
  <c r="AB63" i="3"/>
  <c r="AC63" i="3" s="1"/>
  <c r="AB62" i="3"/>
  <c r="AC62" i="3" s="1"/>
  <c r="AB61" i="3"/>
  <c r="AC61" i="3" s="1"/>
  <c r="AB5" i="3"/>
  <c r="AC5" i="3" s="1"/>
  <c r="Z88" i="3" l="1"/>
  <c r="Z89" i="3" s="1"/>
  <c r="AB84" i="3"/>
  <c r="AC84" i="3" s="1"/>
  <c r="AB77" i="3" l="1"/>
  <c r="AC77" i="3" s="1"/>
  <c r="AB76" i="3"/>
  <c r="AC76" i="3" s="1"/>
  <c r="AB15" i="3"/>
  <c r="AC15" i="3" s="1"/>
  <c r="AB14" i="3"/>
  <c r="AC14" i="3" s="1"/>
  <c r="AB13" i="3"/>
  <c r="AC13" i="3" s="1"/>
  <c r="F88" i="3"/>
  <c r="F89" i="3" s="1"/>
  <c r="AB78" i="3" l="1"/>
  <c r="AC78" i="3" s="1"/>
  <c r="G88" i="3"/>
  <c r="G89" i="3" s="1"/>
  <c r="E88" i="3"/>
  <c r="E89" i="3" s="1"/>
  <c r="D88" i="3"/>
  <c r="D89" i="3" s="1"/>
  <c r="AB86" i="3"/>
  <c r="AC86" i="3" s="1"/>
  <c r="AB85" i="3"/>
  <c r="AC85" i="3" s="1"/>
  <c r="AB83" i="3"/>
  <c r="AC83" i="3" s="1"/>
  <c r="AB81" i="3"/>
  <c r="AC81" i="3" s="1"/>
  <c r="AB80" i="3"/>
  <c r="AC80" i="3" s="1"/>
  <c r="AB79" i="3"/>
  <c r="AC79" i="3" s="1"/>
  <c r="AB12" i="3"/>
  <c r="AC12" i="3" s="1"/>
  <c r="AB11" i="3"/>
  <c r="AC11" i="3" s="1"/>
  <c r="AB10" i="3"/>
  <c r="AC10" i="3" s="1"/>
  <c r="AB9" i="3"/>
  <c r="AC9" i="3" s="1"/>
  <c r="AB8" i="3"/>
  <c r="AC8" i="3" s="1"/>
  <c r="AB7" i="3"/>
  <c r="AC7" i="3" s="1"/>
  <c r="AB6" i="3"/>
  <c r="AC6" i="3" s="1"/>
  <c r="AB3" i="3"/>
  <c r="AC3" i="3" s="1"/>
  <c r="AB2" i="3"/>
  <c r="AC2" i="3" s="1"/>
  <c r="AA88" i="3" l="1"/>
  <c r="AA89" i="3" s="1"/>
</calcChain>
</file>

<file path=xl/sharedStrings.xml><?xml version="1.0" encoding="utf-8"?>
<sst xmlns="http://schemas.openxmlformats.org/spreadsheetml/2006/main" count="274" uniqueCount="147">
  <si>
    <t>Ústřední vojenská nemocnice</t>
  </si>
  <si>
    <t>Fakultní nemocnice v Motole</t>
  </si>
  <si>
    <t>Nemocnice na Homolce</t>
  </si>
  <si>
    <t>Všeobecná fakultní nemocnice</t>
  </si>
  <si>
    <t>Oblastní nemocnice Kladno</t>
  </si>
  <si>
    <t>Oblastní nemocnice Mladá Boleslav</t>
  </si>
  <si>
    <t>Oblastní nemocnice Kolín</t>
  </si>
  <si>
    <t>Oblastní nemocnice Příbram</t>
  </si>
  <si>
    <t>Nemocnice České Budějovice</t>
  </si>
  <si>
    <t>Karlovarská krajská nemocnice a.s.</t>
  </si>
  <si>
    <t>Krajská nemocnice Liberec a.s.</t>
  </si>
  <si>
    <t>Fakultní nemocnice Hradec Králové</t>
  </si>
  <si>
    <t>Nemocnice Jihlava</t>
  </si>
  <si>
    <t>Vojenská nemocnice Brno</t>
  </si>
  <si>
    <t>Fakultní nemocnice Olomouc</t>
  </si>
  <si>
    <t>Vojenská nemocnice Olomouc</t>
  </si>
  <si>
    <t>Krajská nemocnice T. Bati, a. s.</t>
  </si>
  <si>
    <t>Zdravotní ústav se sídlem v Ostravě</t>
  </si>
  <si>
    <t>Fakultní nemocnice Královské Vinohrady</t>
  </si>
  <si>
    <t>Fakultní nemocnice u sv. Anny v Brně</t>
  </si>
  <si>
    <t>Státní zdravotní ústav</t>
  </si>
  <si>
    <t>fakultní nemocnice</t>
  </si>
  <si>
    <t>krajské / městské nemocnice</t>
  </si>
  <si>
    <t>zdravotní ústavy</t>
  </si>
  <si>
    <t xml:space="preserve">Dodávky Pfizer </t>
  </si>
  <si>
    <t>plato</t>
  </si>
  <si>
    <t>vojenské nemocnice</t>
  </si>
  <si>
    <t>Fakultní nemocnice Ostrava</t>
  </si>
  <si>
    <t>lahvičky</t>
  </si>
  <si>
    <t>lahviček</t>
  </si>
  <si>
    <t>Nemocnice Pardubického kraje</t>
  </si>
  <si>
    <t>Masarykova nemocnice Ústí nad Labem</t>
  </si>
  <si>
    <t>Fakultní nemocnice Bulovka</t>
  </si>
  <si>
    <t>Fakultní Thomayerova nemocnice</t>
  </si>
  <si>
    <t>Institut klinické a experimentální medicíny</t>
  </si>
  <si>
    <t>Nemocnice Rudolfa a Stefanie Benešov</t>
  </si>
  <si>
    <t>CZ010 Hlavní město Praha</t>
  </si>
  <si>
    <t>CZ032 Plzeňský kraj</t>
  </si>
  <si>
    <t>CZ064 Jihomoravský kraj</t>
  </si>
  <si>
    <t>CZ071 Olomoucký kraj</t>
  </si>
  <si>
    <t>CZ080 Moravskoslezský kraj</t>
  </si>
  <si>
    <t>CZ042 Ústecký kraj</t>
  </si>
  <si>
    <t>Zdravotní ústav se sídlem v Ústí nad Labem</t>
  </si>
  <si>
    <t>CZ020 Středočeský kraj</t>
  </si>
  <si>
    <t>CZ031 Jihočeský kraj</t>
  </si>
  <si>
    <t>CZ041 Karlovarský kraj</t>
  </si>
  <si>
    <t>CZ051 Liberecký kraj</t>
  </si>
  <si>
    <t>CZ053 Pardubický kraj</t>
  </si>
  <si>
    <t>CZ063 Kraj Vysočina</t>
  </si>
  <si>
    <t>CZ072 Zlínský kraj</t>
  </si>
  <si>
    <t>Dodávky Moderna</t>
  </si>
  <si>
    <t>dávky/10</t>
  </si>
  <si>
    <t>dávek/10</t>
  </si>
  <si>
    <t>MEDITERRA Sedlčany</t>
  </si>
  <si>
    <t>Masarykova nemocnice Rakovník s.r.o.</t>
  </si>
  <si>
    <t>Nemocnice Slaný</t>
  </si>
  <si>
    <t>JESSENIA a.s.</t>
  </si>
  <si>
    <t>NH Hospital a.s.</t>
  </si>
  <si>
    <t>Nemocnice Strakonice</t>
  </si>
  <si>
    <t>EUC Klinika Plzeň s. r. o.</t>
  </si>
  <si>
    <t>Stodská nemocnice, a.s.</t>
  </si>
  <si>
    <t>Městská nemocnice Čáslav</t>
  </si>
  <si>
    <t>CZ052 Královéhradecký kraj</t>
  </si>
  <si>
    <t>ALMEDA, a.s.</t>
  </si>
  <si>
    <t>Mělnická zdravotní, a.s.</t>
  </si>
  <si>
    <t>Městská nemocnice Městec Králové</t>
  </si>
  <si>
    <t>Nemocnice Nymburk</t>
  </si>
  <si>
    <t>Nemocnice Říčany</t>
  </si>
  <si>
    <t>PP Hospitals, s.r.o.</t>
  </si>
  <si>
    <t>Nemocnice Jindřichův Hradec</t>
  </si>
  <si>
    <t>Nemocnice Tábor</t>
  </si>
  <si>
    <t>Oblastní nemocnice Jičín,a.s.</t>
  </si>
  <si>
    <t>Albertinum, odborný léčebný ústav</t>
  </si>
  <si>
    <t>MUDr. Radoslav Svoboda s.r.o.</t>
  </si>
  <si>
    <t>MUDr. Zdeňka Rozehnalová</t>
  </si>
  <si>
    <t>Nemocnice AGEL Jeseník</t>
  </si>
  <si>
    <t>Nemocnice Šumperk</t>
  </si>
  <si>
    <t>Dodávky Astra Zeneca</t>
  </si>
  <si>
    <t>Oblastní nemocnice Náchod</t>
  </si>
  <si>
    <t>Nemocnice Břeclav</t>
  </si>
  <si>
    <t>Nemocnice Kyjov</t>
  </si>
  <si>
    <t>Nemocnice Tišnov</t>
  </si>
  <si>
    <t>Nemocnice Znojmo</t>
  </si>
  <si>
    <t>Nemocnice Kutbá Hora</t>
  </si>
  <si>
    <t>Městská nemocnice následné péče</t>
  </si>
  <si>
    <t>Rokycanská nemocnice, a.s.</t>
  </si>
  <si>
    <t>Fakultní nemocnice Plzeň</t>
  </si>
  <si>
    <t>dávky/(5 do 17.1., 6 od 18.1.)</t>
  </si>
  <si>
    <t>FN Brno</t>
  </si>
  <si>
    <t>EUC poliklinika Praha</t>
  </si>
  <si>
    <t>Městská poliklinika Praha</t>
  </si>
  <si>
    <t>Nemocnice Na Františku</t>
  </si>
  <si>
    <t>Nemocnice Sv. Kříže Žižkov</t>
  </si>
  <si>
    <t>Poliklinika Anděl</t>
  </si>
  <si>
    <t>Poliklinika Prosek</t>
  </si>
  <si>
    <t>ResTrial</t>
  </si>
  <si>
    <t>Domažlická nemocnice</t>
  </si>
  <si>
    <t>Nemocnice Havlíčkův Brod</t>
  </si>
  <si>
    <t>Nemocnice Nové Město na Moravě</t>
  </si>
  <si>
    <t>Nemocnice Pelhřimov</t>
  </si>
  <si>
    <t>Nemocnice Třebíč</t>
  </si>
  <si>
    <t>Léčebné lázně Mariánské Lázně</t>
  </si>
  <si>
    <t>Synlab Kralupy nad Vltavou</t>
  </si>
  <si>
    <t>Nemocnice Cheb</t>
  </si>
  <si>
    <t>Nemocnice Sokolov</t>
  </si>
  <si>
    <t>Nemocnice Prostějov</t>
  </si>
  <si>
    <t>Nemocnice Přerov</t>
  </si>
  <si>
    <t>Nemocnice Český Krumlov</t>
  </si>
  <si>
    <t>Nemocnice Písek</t>
  </si>
  <si>
    <t>Poliklinika Telč</t>
  </si>
  <si>
    <t>Nemocnice Sušice</t>
  </si>
  <si>
    <t>Butterfly Mariánské Lázně</t>
  </si>
  <si>
    <t>Nemocnice Ostrov</t>
  </si>
  <si>
    <t>Poliklinika Třešť</t>
  </si>
  <si>
    <t>PN Bohnice</t>
  </si>
  <si>
    <t>praktický lékař</t>
  </si>
  <si>
    <t>Canadian Medical s.r.o.</t>
  </si>
  <si>
    <t>GERONTOLOGICKÉ CENTRUM</t>
  </si>
  <si>
    <t>ReSTrial s.r.o.</t>
  </si>
  <si>
    <t>LRS Chvaly, o.p.s.</t>
  </si>
  <si>
    <t>INC, a.s.</t>
  </si>
  <si>
    <t>Nemocnice Kutná Hora</t>
  </si>
  <si>
    <t>Nemocnice Trutnov</t>
  </si>
  <si>
    <t>COMFORT CARE, a.s.</t>
  </si>
  <si>
    <t>Medica JM</t>
  </si>
  <si>
    <t>L DermaMedEst s.r.o.</t>
  </si>
  <si>
    <t>RESPIMED s.r.o.</t>
  </si>
  <si>
    <t>Dopravní zdravotnictví a.s.</t>
  </si>
  <si>
    <t>ImunoGen s.r.o.</t>
  </si>
  <si>
    <t>UROGYN MEDICO s.r.o.</t>
  </si>
  <si>
    <t>Medicínské centrum Praha</t>
  </si>
  <si>
    <t>Nemocnice Prachatice</t>
  </si>
  <si>
    <t>Nemocnice Jilemnice</t>
  </si>
  <si>
    <t>Poliklinika AGEL Plzeň</t>
  </si>
  <si>
    <t>NsP Česká Lípa</t>
  </si>
  <si>
    <t>Nemocnice Jablonec nad Nisou</t>
  </si>
  <si>
    <t>ZZ MV</t>
  </si>
  <si>
    <t>Hlavní město Praha</t>
  </si>
  <si>
    <t>Nemocnice Vrchlabí</t>
  </si>
  <si>
    <t>Nemocnice Dvůr Králové</t>
  </si>
  <si>
    <t>Asklepion Praha</t>
  </si>
  <si>
    <t>Livian</t>
  </si>
  <si>
    <t>Be Elite Clinic</t>
  </si>
  <si>
    <t>IMMUNO-FLOW</t>
  </si>
  <si>
    <t>GHC GENETICS</t>
  </si>
  <si>
    <t>Rusnák dental care</t>
  </si>
  <si>
    <t>CELKEM stav k 3.4. včetně předávek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</si>
</sst>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10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i/>
      <sz val="12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b/>
      <i/>
      <sz val="12"/>
      <color theme="1"/>
      <name val="Calibri"/>
      <family val="2"/>
      <charset val="238"/>
      <scheme val="minor"/>
    </font>
    <font>
      <i/>
      <sz val="12"/>
      <color theme="1"/>
      <name val="Calibri"/>
      <family val="2"/>
      <charset val="238"/>
      <scheme val="minor"/>
    </font>
    <font>
      <i/>
      <sz val="10"/>
      <name val="Arial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5">
    <xf numFmtId="0" fontId="0" fillId="0" borderId="0" xfId="0"/>
    <xf numFmtId="0" fontId="8" fillId="3" borderId="11" xfId="0" applyFont="1" applyFill="1" applyBorder="1" applyAlignment="1">
      <alignment horizontal="center" vertical="center" wrapText="1"/>
    </xf>
    <xf numFmtId="0" fontId="8" fillId="3" borderId="12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3" fontId="6" fillId="3" borderId="3" xfId="0" applyNumberFormat="1" applyFont="1" applyFill="1" applyBorder="1" applyAlignment="1">
      <alignment horizontal="center" vertical="center"/>
    </xf>
    <xf numFmtId="3" fontId="6" fillId="3" borderId="4" xfId="0" applyNumberFormat="1" applyFont="1" applyFill="1" applyBorder="1" applyAlignment="1">
      <alignment horizontal="center" vertical="center"/>
    </xf>
    <xf numFmtId="3" fontId="6" fillId="0" borderId="0" xfId="0" applyNumberFormat="1" applyFont="1" applyFill="1" applyBorder="1" applyAlignment="1">
      <alignment horizontal="center" vertical="center"/>
    </xf>
    <xf numFmtId="3" fontId="6" fillId="3" borderId="1" xfId="0" applyNumberFormat="1" applyFont="1" applyFill="1" applyBorder="1" applyAlignment="1">
      <alignment horizontal="center" vertical="center"/>
    </xf>
    <xf numFmtId="3" fontId="2" fillId="3" borderId="2" xfId="0" applyNumberFormat="1" applyFont="1" applyFill="1" applyBorder="1" applyAlignment="1">
      <alignment horizontal="center" vertical="center"/>
    </xf>
    <xf numFmtId="3" fontId="2" fillId="0" borderId="0" xfId="0" applyNumberFormat="1" applyFont="1" applyFill="1" applyBorder="1" applyAlignment="1">
      <alignment horizontal="center" vertical="center"/>
    </xf>
    <xf numFmtId="3" fontId="8" fillId="0" borderId="0" xfId="0" applyNumberFormat="1" applyFont="1" applyFill="1" applyBorder="1" applyAlignment="1">
      <alignment horizontal="center" vertical="center"/>
    </xf>
    <xf numFmtId="0" fontId="0" fillId="0" borderId="14" xfId="0" applyFont="1" applyFill="1" applyBorder="1" applyAlignment="1">
      <alignment horizontal="center" vertical="center"/>
    </xf>
    <xf numFmtId="0" fontId="0" fillId="0" borderId="15" xfId="0" applyFont="1" applyFill="1" applyBorder="1" applyAlignment="1">
      <alignment horizontal="center" vertical="center"/>
    </xf>
    <xf numFmtId="3" fontId="6" fillId="3" borderId="13" xfId="0" applyNumberFormat="1" applyFont="1" applyFill="1" applyBorder="1" applyAlignment="1">
      <alignment horizontal="center" vertical="center"/>
    </xf>
    <xf numFmtId="3" fontId="6" fillId="3" borderId="14" xfId="0" applyNumberFormat="1" applyFont="1" applyFill="1" applyBorder="1" applyAlignment="1">
      <alignment horizontal="center" vertical="center"/>
    </xf>
    <xf numFmtId="0" fontId="9" fillId="2" borderId="19" xfId="0" applyFont="1" applyFill="1" applyBorder="1" applyAlignment="1">
      <alignment vertical="center"/>
    </xf>
    <xf numFmtId="0" fontId="9" fillId="2" borderId="10" xfId="0" applyFont="1" applyFill="1" applyBorder="1" applyAlignment="1">
      <alignment vertical="center"/>
    </xf>
    <xf numFmtId="0" fontId="9" fillId="0" borderId="10" xfId="0" applyFont="1" applyBorder="1" applyAlignment="1">
      <alignment vertical="center"/>
    </xf>
    <xf numFmtId="0" fontId="9" fillId="0" borderId="20" xfId="0" applyFont="1" applyBorder="1" applyAlignment="1">
      <alignment vertical="center"/>
    </xf>
    <xf numFmtId="3" fontId="5" fillId="3" borderId="21" xfId="0" applyNumberFormat="1" applyFont="1" applyFill="1" applyBorder="1" applyAlignment="1">
      <alignment horizontal="center" vertical="center"/>
    </xf>
    <xf numFmtId="3" fontId="5" fillId="3" borderId="10" xfId="0" applyNumberFormat="1" applyFont="1" applyFill="1" applyBorder="1" applyAlignment="1">
      <alignment horizontal="center" vertical="center"/>
    </xf>
    <xf numFmtId="0" fontId="9" fillId="2" borderId="21" xfId="0" applyFont="1" applyFill="1" applyBorder="1" applyAlignment="1">
      <alignment vertical="center"/>
    </xf>
    <xf numFmtId="0" fontId="1" fillId="0" borderId="5" xfId="0" applyFont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3" fontId="5" fillId="3" borderId="19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left" vertical="center"/>
    </xf>
    <xf numFmtId="0" fontId="0" fillId="0" borderId="3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0" borderId="6" xfId="0" applyFont="1" applyBorder="1" applyAlignment="1">
      <alignment horizontal="left" vertical="center"/>
    </xf>
    <xf numFmtId="0" fontId="1" fillId="4" borderId="8" xfId="0" applyFont="1" applyFill="1" applyBorder="1" applyAlignment="1">
      <alignment horizontal="left" vertical="center"/>
    </xf>
    <xf numFmtId="0" fontId="1" fillId="4" borderId="23" xfId="0" applyFont="1" applyFill="1" applyBorder="1" applyAlignment="1">
      <alignment horizontal="left" vertical="center"/>
    </xf>
    <xf numFmtId="0" fontId="0" fillId="0" borderId="22" xfId="0" applyFont="1" applyBorder="1" applyAlignment="1">
      <alignment horizontal="left" vertical="center"/>
    </xf>
    <xf numFmtId="0" fontId="0" fillId="0" borderId="25" xfId="0" applyFont="1" applyFill="1" applyBorder="1" applyAlignment="1">
      <alignment horizontal="center" vertical="center"/>
    </xf>
    <xf numFmtId="0" fontId="0" fillId="0" borderId="22" xfId="0" applyFont="1" applyFill="1" applyBorder="1" applyAlignment="1">
      <alignment horizontal="center" vertical="center"/>
    </xf>
    <xf numFmtId="0" fontId="4" fillId="0" borderId="22" xfId="0" applyFont="1" applyFill="1" applyBorder="1" applyAlignment="1">
      <alignment horizontal="center" vertical="center"/>
    </xf>
    <xf numFmtId="0" fontId="8" fillId="3" borderId="22" xfId="0" applyFont="1" applyFill="1" applyBorder="1" applyAlignment="1">
      <alignment horizontal="center" vertical="center"/>
    </xf>
    <xf numFmtId="0" fontId="0" fillId="0" borderId="13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8" fillId="3" borderId="6" xfId="0" applyFont="1" applyFill="1" applyBorder="1" applyAlignment="1">
      <alignment horizontal="center" vertical="center"/>
    </xf>
    <xf numFmtId="0" fontId="9" fillId="0" borderId="21" xfId="0" applyFont="1" applyBorder="1" applyAlignment="1">
      <alignment vertical="center"/>
    </xf>
    <xf numFmtId="0" fontId="9" fillId="2" borderId="20" xfId="0" applyFont="1" applyFill="1" applyBorder="1" applyAlignment="1">
      <alignment vertical="center"/>
    </xf>
    <xf numFmtId="0" fontId="2" fillId="3" borderId="27" xfId="0" applyFont="1" applyFill="1" applyBorder="1" applyAlignment="1">
      <alignment horizontal="center" vertical="center" wrapText="1"/>
    </xf>
    <xf numFmtId="0" fontId="2" fillId="3" borderId="28" xfId="0" applyFont="1" applyFill="1" applyBorder="1" applyAlignment="1">
      <alignment horizontal="center" vertical="center"/>
    </xf>
    <xf numFmtId="0" fontId="2" fillId="3" borderId="29" xfId="0" applyFont="1" applyFill="1" applyBorder="1" applyAlignment="1">
      <alignment horizontal="center" vertical="center"/>
    </xf>
    <xf numFmtId="0" fontId="2" fillId="3" borderId="30" xfId="0" applyFont="1" applyFill="1" applyBorder="1" applyAlignment="1">
      <alignment horizontal="center" vertical="center"/>
    </xf>
    <xf numFmtId="0" fontId="8" fillId="3" borderId="31" xfId="0" applyFont="1" applyFill="1" applyBorder="1" applyAlignment="1">
      <alignment horizontal="center" vertical="center" wrapText="1"/>
    </xf>
    <xf numFmtId="0" fontId="2" fillId="3" borderId="32" xfId="0" applyFont="1" applyFill="1" applyBorder="1" applyAlignment="1">
      <alignment horizontal="center" vertical="center"/>
    </xf>
    <xf numFmtId="3" fontId="6" fillId="3" borderId="25" xfId="0" applyNumberFormat="1" applyFont="1" applyFill="1" applyBorder="1" applyAlignment="1">
      <alignment horizontal="center" vertical="center"/>
    </xf>
    <xf numFmtId="3" fontId="6" fillId="3" borderId="22" xfId="0" applyNumberFormat="1" applyFont="1" applyFill="1" applyBorder="1" applyAlignment="1">
      <alignment horizontal="center" vertical="center"/>
    </xf>
    <xf numFmtId="3" fontId="6" fillId="3" borderId="26" xfId="0" applyNumberFormat="1" applyFont="1" applyFill="1" applyBorder="1" applyAlignment="1">
      <alignment horizontal="center" vertical="center"/>
    </xf>
    <xf numFmtId="0" fontId="0" fillId="3" borderId="23" xfId="0" applyFill="1" applyBorder="1"/>
    <xf numFmtId="0" fontId="0" fillId="3" borderId="22" xfId="0" applyFill="1" applyBorder="1"/>
    <xf numFmtId="0" fontId="0" fillId="3" borderId="5" xfId="0" applyFill="1" applyBorder="1"/>
    <xf numFmtId="0" fontId="0" fillId="3" borderId="1" xfId="0" applyFill="1" applyBorder="1"/>
    <xf numFmtId="0" fontId="0" fillId="3" borderId="9" xfId="0" applyFill="1" applyBorder="1"/>
    <xf numFmtId="0" fontId="0" fillId="3" borderId="6" xfId="0" applyFill="1" applyBorder="1"/>
    <xf numFmtId="0" fontId="0" fillId="3" borderId="8" xfId="0" applyFill="1" applyBorder="1"/>
    <xf numFmtId="0" fontId="0" fillId="3" borderId="3" xfId="0" applyFill="1" applyBorder="1"/>
    <xf numFmtId="3" fontId="7" fillId="3" borderId="20" xfId="0" applyNumberFormat="1" applyFont="1" applyFill="1" applyBorder="1" applyAlignment="1">
      <alignment horizontal="center" vertical="center"/>
    </xf>
    <xf numFmtId="3" fontId="7" fillId="3" borderId="15" xfId="0" applyNumberFormat="1" applyFont="1" applyFill="1" applyBorder="1" applyAlignment="1">
      <alignment horizontal="center" vertical="center"/>
    </xf>
    <xf numFmtId="164" fontId="1" fillId="0" borderId="24" xfId="0" applyNumberFormat="1" applyFont="1" applyFill="1" applyBorder="1" applyAlignment="1">
      <alignment horizontal="center" vertical="center"/>
    </xf>
    <xf numFmtId="164" fontId="1" fillId="0" borderId="11" xfId="0" applyNumberFormat="1" applyFont="1" applyFill="1" applyBorder="1" applyAlignment="1">
      <alignment horizontal="center" vertical="center"/>
    </xf>
    <xf numFmtId="0" fontId="4" fillId="0" borderId="28" xfId="0" applyFont="1" applyFill="1" applyBorder="1" applyAlignment="1">
      <alignment horizontal="center" vertical="center"/>
    </xf>
    <xf numFmtId="0" fontId="4" fillId="0" borderId="29" xfId="0" applyFont="1" applyFill="1" applyBorder="1" applyAlignment="1">
      <alignment horizontal="center" vertical="center"/>
    </xf>
    <xf numFmtId="0" fontId="4" fillId="0" borderId="32" xfId="0" applyFont="1" applyFill="1" applyBorder="1" applyAlignment="1">
      <alignment horizontal="center" vertical="center"/>
    </xf>
    <xf numFmtId="0" fontId="4" fillId="0" borderId="30" xfId="0" applyFont="1" applyFill="1" applyBorder="1" applyAlignment="1">
      <alignment horizontal="center" vertical="center"/>
    </xf>
    <xf numFmtId="0" fontId="4" fillId="0" borderId="33" xfId="0" applyFont="1" applyFill="1" applyBorder="1" applyAlignment="1">
      <alignment horizontal="center" vertical="center"/>
    </xf>
    <xf numFmtId="0" fontId="1" fillId="0" borderId="34" xfId="0" applyFont="1" applyBorder="1" applyAlignment="1">
      <alignment horizontal="left" vertical="center"/>
    </xf>
    <xf numFmtId="0" fontId="0" fillId="0" borderId="35" xfId="0" applyFont="1" applyBorder="1" applyAlignment="1">
      <alignment horizontal="left" vertical="center"/>
    </xf>
    <xf numFmtId="0" fontId="9" fillId="2" borderId="36" xfId="0" applyFont="1" applyFill="1" applyBorder="1" applyAlignment="1">
      <alignment vertical="center"/>
    </xf>
    <xf numFmtId="0" fontId="0" fillId="0" borderId="37" xfId="0" applyFont="1" applyFill="1" applyBorder="1" applyAlignment="1">
      <alignment horizontal="center" vertical="center"/>
    </xf>
    <xf numFmtId="0" fontId="0" fillId="0" borderId="35" xfId="0" applyFont="1" applyFill="1" applyBorder="1" applyAlignment="1">
      <alignment horizontal="center" vertical="center"/>
    </xf>
    <xf numFmtId="0" fontId="4" fillId="0" borderId="35" xfId="0" applyFont="1" applyFill="1" applyBorder="1" applyAlignment="1">
      <alignment horizontal="center" vertical="center"/>
    </xf>
    <xf numFmtId="0" fontId="0" fillId="0" borderId="39" xfId="0" applyFont="1" applyBorder="1" applyAlignment="1">
      <alignment horizontal="left" vertical="center"/>
    </xf>
    <xf numFmtId="0" fontId="9" fillId="2" borderId="40" xfId="0" applyFont="1" applyFill="1" applyBorder="1" applyAlignment="1">
      <alignment vertical="center"/>
    </xf>
    <xf numFmtId="0" fontId="4" fillId="0" borderId="41" xfId="0" applyFont="1" applyFill="1" applyBorder="1" applyAlignment="1">
      <alignment horizontal="center" vertical="center"/>
    </xf>
    <xf numFmtId="0" fontId="2" fillId="3" borderId="41" xfId="0" applyFont="1" applyFill="1" applyBorder="1" applyAlignment="1">
      <alignment horizontal="center" vertical="center"/>
    </xf>
    <xf numFmtId="3" fontId="7" fillId="3" borderId="6" xfId="0" applyNumberFormat="1" applyFont="1" applyFill="1" applyBorder="1" applyAlignment="1">
      <alignment horizontal="center" vertical="center"/>
    </xf>
    <xf numFmtId="3" fontId="7" fillId="3" borderId="7" xfId="0" applyNumberFormat="1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22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left" vertical="center"/>
    </xf>
    <xf numFmtId="0" fontId="1" fillId="0" borderId="38" xfId="0" applyFont="1" applyFill="1" applyBorder="1" applyAlignment="1">
      <alignment horizontal="left" vertical="center"/>
    </xf>
    <xf numFmtId="3" fontId="8" fillId="3" borderId="4" xfId="0" applyNumberFormat="1" applyFont="1" applyFill="1" applyBorder="1" applyAlignment="1">
      <alignment horizontal="center" vertical="center"/>
    </xf>
    <xf numFmtId="3" fontId="8" fillId="3" borderId="2" xfId="0" applyNumberFormat="1" applyFont="1" applyFill="1" applyBorder="1" applyAlignment="1">
      <alignment horizontal="center" vertical="center"/>
    </xf>
    <xf numFmtId="3" fontId="8" fillId="3" borderId="7" xfId="0" applyNumberFormat="1" applyFont="1" applyFill="1" applyBorder="1" applyAlignment="1">
      <alignment horizontal="center" vertical="center"/>
    </xf>
    <xf numFmtId="3" fontId="8" fillId="3" borderId="26" xfId="0" applyNumberFormat="1" applyFont="1" applyFill="1" applyBorder="1" applyAlignment="1">
      <alignment horizontal="center" vertical="center"/>
    </xf>
    <xf numFmtId="3" fontId="8" fillId="3" borderId="8" xfId="0" applyNumberFormat="1" applyFont="1" applyFill="1" applyBorder="1" applyAlignment="1">
      <alignment horizontal="center" vertical="center"/>
    </xf>
    <xf numFmtId="3" fontId="8" fillId="3" borderId="5" xfId="0" applyNumberFormat="1" applyFont="1" applyFill="1" applyBorder="1" applyAlignment="1">
      <alignment horizontal="center" vertical="center"/>
    </xf>
    <xf numFmtId="3" fontId="8" fillId="3" borderId="9" xfId="0" applyNumberFormat="1" applyFont="1" applyFill="1" applyBorder="1" applyAlignment="1">
      <alignment horizontal="center" vertical="center"/>
    </xf>
    <xf numFmtId="3" fontId="8" fillId="3" borderId="23" xfId="0" applyNumberFormat="1" applyFont="1" applyFill="1" applyBorder="1" applyAlignment="1">
      <alignment horizontal="center" vertical="center"/>
    </xf>
    <xf numFmtId="3" fontId="8" fillId="3" borderId="38" xfId="0" applyNumberFormat="1" applyFont="1" applyFill="1" applyBorder="1" applyAlignment="1">
      <alignment horizontal="center" vertical="center"/>
    </xf>
    <xf numFmtId="3" fontId="8" fillId="3" borderId="42" xfId="0" applyNumberFormat="1" applyFont="1" applyFill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FC1B1-CD2E-4630-B003-886EA9396336}">
  <dimension ref="A1:V38"/>
  <sheetViews>
    <sheetView tabSelected="1"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20" max="20" width="23.140625" customWidth="1"/>
    <col min="22" max="22" width="18.5703125" customWidth="1"/>
    <col min="24" max="24" width="9.28515625" customWidth="1"/>
    <col min="26" max="26" width="41.42578125" bestFit="1" customWidth="1"/>
  </cols>
  <sheetData>
    <row r="1" spans="1:22" ht="33.75" customHeight="1" thickBot="1" x14ac:dyDescent="0.3">
      <c r="A1" s="102" t="s">
        <v>24</v>
      </c>
      <c r="B1" s="103"/>
      <c r="C1" s="104"/>
      <c r="D1" s="67">
        <v>44191</v>
      </c>
      <c r="E1" s="68">
        <v>44193</v>
      </c>
      <c r="F1" s="68">
        <v>44200</v>
      </c>
      <c r="G1" s="68">
        <v>44207</v>
      </c>
      <c r="H1" s="68">
        <v>44214</v>
      </c>
      <c r="I1" s="68">
        <v>44221</v>
      </c>
      <c r="J1" s="68">
        <v>44228</v>
      </c>
      <c r="K1" s="68">
        <v>44235</v>
      </c>
      <c r="L1" s="68">
        <v>44243</v>
      </c>
      <c r="M1" s="68">
        <v>44244</v>
      </c>
      <c r="N1" s="68">
        <v>44250</v>
      </c>
      <c r="O1" s="68">
        <v>44257</v>
      </c>
      <c r="P1" s="68">
        <v>44264</v>
      </c>
      <c r="Q1" s="68">
        <v>44271</v>
      </c>
      <c r="R1" s="68">
        <v>44278</v>
      </c>
      <c r="S1" s="68">
        <v>44285</v>
      </c>
      <c r="T1" s="48" t="s">
        <v>146</v>
      </c>
      <c r="U1" s="1" t="s">
        <v>29</v>
      </c>
      <c r="V1" s="2" t="s">
        <v>87</v>
      </c>
    </row>
    <row r="2" spans="1:22" ht="15.75" x14ac:dyDescent="0.25">
      <c r="A2" s="33" t="s">
        <v>21</v>
      </c>
      <c r="B2" s="30" t="s">
        <v>36</v>
      </c>
      <c r="C2" s="25" t="s">
        <v>32</v>
      </c>
      <c r="D2" s="40">
        <v>1</v>
      </c>
      <c r="E2" s="41">
        <v>1</v>
      </c>
      <c r="F2" s="42">
        <v>10</v>
      </c>
      <c r="G2" s="42">
        <v>7</v>
      </c>
      <c r="H2" s="42">
        <v>2</v>
      </c>
      <c r="I2" s="42">
        <v>4</v>
      </c>
      <c r="J2" s="42">
        <v>4</v>
      </c>
      <c r="K2" s="42">
        <v>4</v>
      </c>
      <c r="L2" s="42">
        <v>4</v>
      </c>
      <c r="M2" s="42"/>
      <c r="N2" s="42">
        <v>2</v>
      </c>
      <c r="O2" s="42">
        <v>3</v>
      </c>
      <c r="P2" s="42">
        <v>6</v>
      </c>
      <c r="Q2" s="42">
        <v>5</v>
      </c>
      <c r="R2" s="42">
        <v>4</v>
      </c>
      <c r="S2" s="42">
        <v>3</v>
      </c>
      <c r="T2" s="86">
        <f t="shared" ref="T2:T35" si="0">SUM(D2:S2)</f>
        <v>60</v>
      </c>
      <c r="U2" s="43">
        <f>T2*195</f>
        <v>11700</v>
      </c>
      <c r="V2" s="92">
        <v>66495</v>
      </c>
    </row>
    <row r="3" spans="1:22" ht="15.75" x14ac:dyDescent="0.25">
      <c r="A3" s="26"/>
      <c r="B3" s="31"/>
      <c r="C3" s="20" t="s">
        <v>18</v>
      </c>
      <c r="D3" s="15">
        <v>0</v>
      </c>
      <c r="E3" s="3">
        <v>1</v>
      </c>
      <c r="F3" s="4">
        <v>2</v>
      </c>
      <c r="G3" s="4">
        <v>2</v>
      </c>
      <c r="H3" s="4">
        <v>2</v>
      </c>
      <c r="I3" s="4">
        <v>2</v>
      </c>
      <c r="J3" s="4">
        <v>2</v>
      </c>
      <c r="K3" s="4">
        <v>2</v>
      </c>
      <c r="L3" s="4">
        <v>1</v>
      </c>
      <c r="M3" s="4"/>
      <c r="N3" s="4">
        <v>1</v>
      </c>
      <c r="O3" s="4">
        <v>2</v>
      </c>
      <c r="P3" s="4">
        <v>4</v>
      </c>
      <c r="Q3" s="4">
        <v>2</v>
      </c>
      <c r="R3" s="4">
        <v>3</v>
      </c>
      <c r="S3" s="4">
        <v>2</v>
      </c>
      <c r="T3" s="87">
        <f t="shared" si="0"/>
        <v>28</v>
      </c>
      <c r="U3" s="5">
        <f t="shared" ref="U3:U35" si="1">T3*195</f>
        <v>5460</v>
      </c>
      <c r="V3" s="93">
        <v>31785</v>
      </c>
    </row>
    <row r="4" spans="1:22" ht="15.75" x14ac:dyDescent="0.25">
      <c r="A4" s="26"/>
      <c r="B4" s="31"/>
      <c r="C4" s="20" t="s">
        <v>1</v>
      </c>
      <c r="D4" s="15">
        <v>2</v>
      </c>
      <c r="E4" s="3">
        <v>0</v>
      </c>
      <c r="F4" s="4">
        <v>2</v>
      </c>
      <c r="G4" s="4">
        <v>2</v>
      </c>
      <c r="H4" s="4">
        <v>2</v>
      </c>
      <c r="I4" s="4">
        <v>1</v>
      </c>
      <c r="J4" s="4">
        <v>1</v>
      </c>
      <c r="K4" s="4">
        <v>1</v>
      </c>
      <c r="L4" s="4">
        <v>1</v>
      </c>
      <c r="M4" s="4"/>
      <c r="N4" s="4">
        <v>1</v>
      </c>
      <c r="O4" s="4">
        <v>2</v>
      </c>
      <c r="P4" s="4">
        <v>3</v>
      </c>
      <c r="Q4" s="4">
        <v>2</v>
      </c>
      <c r="R4" s="4">
        <v>2</v>
      </c>
      <c r="S4" s="4">
        <v>2</v>
      </c>
      <c r="T4" s="87">
        <f t="shared" si="0"/>
        <v>24</v>
      </c>
      <c r="U4" s="5">
        <f t="shared" si="1"/>
        <v>4680</v>
      </c>
      <c r="V4" s="93">
        <v>26910</v>
      </c>
    </row>
    <row r="5" spans="1:22" ht="15.75" x14ac:dyDescent="0.25">
      <c r="A5" s="26"/>
      <c r="B5" s="31"/>
      <c r="C5" s="20" t="s">
        <v>33</v>
      </c>
      <c r="D5" s="15">
        <v>0</v>
      </c>
      <c r="E5" s="3">
        <v>1</v>
      </c>
      <c r="F5" s="4">
        <v>2</v>
      </c>
      <c r="G5" s="4">
        <v>2</v>
      </c>
      <c r="H5" s="4">
        <v>2</v>
      </c>
      <c r="I5" s="4">
        <v>2</v>
      </c>
      <c r="J5" s="4">
        <v>2</v>
      </c>
      <c r="K5" s="4">
        <v>2</v>
      </c>
      <c r="L5" s="4">
        <v>1</v>
      </c>
      <c r="M5" s="4"/>
      <c r="N5" s="4">
        <v>2</v>
      </c>
      <c r="O5" s="4">
        <v>3</v>
      </c>
      <c r="P5" s="4">
        <v>6</v>
      </c>
      <c r="Q5" s="4">
        <v>2</v>
      </c>
      <c r="R5" s="4">
        <v>2</v>
      </c>
      <c r="S5" s="4">
        <v>4</v>
      </c>
      <c r="T5" s="87">
        <f t="shared" si="0"/>
        <v>33</v>
      </c>
      <c r="U5" s="5">
        <f t="shared" si="1"/>
        <v>6435</v>
      </c>
      <c r="V5" s="93">
        <v>37635</v>
      </c>
    </row>
    <row r="6" spans="1:22" ht="15.75" x14ac:dyDescent="0.25">
      <c r="A6" s="26"/>
      <c r="B6" s="31"/>
      <c r="C6" s="20" t="s">
        <v>34</v>
      </c>
      <c r="D6" s="15">
        <v>0</v>
      </c>
      <c r="E6" s="3">
        <v>1</v>
      </c>
      <c r="F6" s="4">
        <v>1</v>
      </c>
      <c r="G6" s="4">
        <v>1</v>
      </c>
      <c r="H6" s="4">
        <v>1</v>
      </c>
      <c r="I6" s="4">
        <v>0</v>
      </c>
      <c r="J6" s="4">
        <v>1</v>
      </c>
      <c r="K6" s="4">
        <v>0</v>
      </c>
      <c r="L6" s="4">
        <v>1</v>
      </c>
      <c r="M6" s="4"/>
      <c r="N6" s="4">
        <v>1</v>
      </c>
      <c r="O6" s="4">
        <v>1</v>
      </c>
      <c r="P6" s="4">
        <v>2</v>
      </c>
      <c r="Q6" s="4">
        <v>1</v>
      </c>
      <c r="R6" s="4">
        <v>1</v>
      </c>
      <c r="S6" s="4">
        <v>1</v>
      </c>
      <c r="T6" s="87">
        <f t="shared" si="0"/>
        <v>13</v>
      </c>
      <c r="U6" s="5">
        <f t="shared" si="1"/>
        <v>2535</v>
      </c>
      <c r="V6" s="93">
        <v>14625</v>
      </c>
    </row>
    <row r="7" spans="1:22" ht="15.75" x14ac:dyDescent="0.25">
      <c r="A7" s="26"/>
      <c r="B7" s="31"/>
      <c r="C7" s="20" t="s">
        <v>2</v>
      </c>
      <c r="D7" s="15">
        <v>0</v>
      </c>
      <c r="E7" s="3">
        <v>0</v>
      </c>
      <c r="F7" s="4">
        <v>1</v>
      </c>
      <c r="G7" s="4">
        <v>1</v>
      </c>
      <c r="H7" s="4">
        <v>1</v>
      </c>
      <c r="I7" s="4">
        <v>0</v>
      </c>
      <c r="J7" s="4">
        <v>1</v>
      </c>
      <c r="K7" s="4">
        <v>0</v>
      </c>
      <c r="L7" s="4">
        <v>1</v>
      </c>
      <c r="M7" s="4"/>
      <c r="N7" s="4">
        <v>1</v>
      </c>
      <c r="O7" s="4">
        <v>1</v>
      </c>
      <c r="P7" s="4">
        <v>2</v>
      </c>
      <c r="Q7" s="4">
        <v>1</v>
      </c>
      <c r="R7" s="4">
        <v>1</v>
      </c>
      <c r="S7" s="4">
        <v>1</v>
      </c>
      <c r="T7" s="87">
        <f t="shared" si="0"/>
        <v>12</v>
      </c>
      <c r="U7" s="5">
        <f t="shared" si="1"/>
        <v>2340</v>
      </c>
      <c r="V7" s="93">
        <v>13650</v>
      </c>
    </row>
    <row r="8" spans="1:22" ht="15.75" x14ac:dyDescent="0.25">
      <c r="A8" s="26"/>
      <c r="B8" s="31"/>
      <c r="C8" s="21" t="s">
        <v>3</v>
      </c>
      <c r="D8" s="15">
        <v>1</v>
      </c>
      <c r="E8" s="3">
        <v>1</v>
      </c>
      <c r="F8" s="4">
        <v>2</v>
      </c>
      <c r="G8" s="4">
        <v>3</v>
      </c>
      <c r="H8" s="4">
        <v>2</v>
      </c>
      <c r="I8" s="4">
        <v>1</v>
      </c>
      <c r="J8" s="4">
        <v>1</v>
      </c>
      <c r="K8" s="4">
        <v>1</v>
      </c>
      <c r="L8" s="4">
        <v>1</v>
      </c>
      <c r="M8" s="4"/>
      <c r="N8" s="4">
        <v>1</v>
      </c>
      <c r="O8" s="4">
        <v>1</v>
      </c>
      <c r="P8" s="4">
        <v>2</v>
      </c>
      <c r="Q8" s="4">
        <v>2</v>
      </c>
      <c r="R8" s="4">
        <v>2</v>
      </c>
      <c r="S8" s="4">
        <v>2</v>
      </c>
      <c r="T8" s="87">
        <f t="shared" si="0"/>
        <v>23</v>
      </c>
      <c r="U8" s="5">
        <f t="shared" si="1"/>
        <v>4485</v>
      </c>
      <c r="V8" s="93">
        <v>25545</v>
      </c>
    </row>
    <row r="9" spans="1:22" ht="15.75" x14ac:dyDescent="0.25">
      <c r="A9" s="26"/>
      <c r="B9" s="31" t="s">
        <v>37</v>
      </c>
      <c r="C9" s="21" t="s">
        <v>86</v>
      </c>
      <c r="D9" s="15">
        <v>0</v>
      </c>
      <c r="E9" s="3">
        <v>1</v>
      </c>
      <c r="F9" s="4">
        <v>4</v>
      </c>
      <c r="G9" s="4">
        <v>4</v>
      </c>
      <c r="H9" s="4">
        <v>5</v>
      </c>
      <c r="I9" s="4">
        <v>3</v>
      </c>
      <c r="J9" s="4">
        <v>4</v>
      </c>
      <c r="K9" s="4">
        <v>3</v>
      </c>
      <c r="L9" s="4">
        <v>4</v>
      </c>
      <c r="M9" s="4"/>
      <c r="N9" s="4">
        <v>5</v>
      </c>
      <c r="O9" s="4">
        <v>5</v>
      </c>
      <c r="P9" s="4">
        <v>10</v>
      </c>
      <c r="Q9" s="4">
        <v>5</v>
      </c>
      <c r="R9" s="4">
        <v>7</v>
      </c>
      <c r="S9" s="4">
        <v>7</v>
      </c>
      <c r="T9" s="87">
        <f t="shared" si="0"/>
        <v>67</v>
      </c>
      <c r="U9" s="5">
        <f t="shared" si="1"/>
        <v>13065</v>
      </c>
      <c r="V9" s="93">
        <v>76635</v>
      </c>
    </row>
    <row r="10" spans="1:22" ht="15.75" x14ac:dyDescent="0.25">
      <c r="A10" s="26"/>
      <c r="B10" s="31" t="s">
        <v>62</v>
      </c>
      <c r="C10" s="21" t="s">
        <v>11</v>
      </c>
      <c r="D10" s="15">
        <v>0</v>
      </c>
      <c r="E10" s="3">
        <v>1</v>
      </c>
      <c r="F10" s="4">
        <v>3</v>
      </c>
      <c r="G10" s="4">
        <v>3</v>
      </c>
      <c r="H10" s="4">
        <v>5</v>
      </c>
      <c r="I10" s="4">
        <v>3</v>
      </c>
      <c r="J10" s="4">
        <v>4</v>
      </c>
      <c r="K10" s="4">
        <v>3</v>
      </c>
      <c r="L10" s="4">
        <v>4</v>
      </c>
      <c r="M10" s="4"/>
      <c r="N10" s="4">
        <v>5</v>
      </c>
      <c r="O10" s="4">
        <v>5</v>
      </c>
      <c r="P10" s="4">
        <v>10</v>
      </c>
      <c r="Q10" s="4">
        <v>5</v>
      </c>
      <c r="R10" s="4">
        <v>7</v>
      </c>
      <c r="S10" s="4">
        <v>7</v>
      </c>
      <c r="T10" s="87">
        <f t="shared" si="0"/>
        <v>65</v>
      </c>
      <c r="U10" s="5">
        <f t="shared" si="1"/>
        <v>12675</v>
      </c>
      <c r="V10" s="93">
        <v>74685</v>
      </c>
    </row>
    <row r="11" spans="1:22" ht="15.75" x14ac:dyDescent="0.25">
      <c r="A11" s="26"/>
      <c r="B11" s="31" t="s">
        <v>38</v>
      </c>
      <c r="C11" s="21" t="s">
        <v>19</v>
      </c>
      <c r="D11" s="15">
        <v>2</v>
      </c>
      <c r="E11" s="3">
        <v>0</v>
      </c>
      <c r="F11" s="4">
        <v>2</v>
      </c>
      <c r="G11" s="4">
        <v>2</v>
      </c>
      <c r="H11" s="4">
        <v>3</v>
      </c>
      <c r="I11" s="4">
        <v>2</v>
      </c>
      <c r="J11" s="4">
        <v>2</v>
      </c>
      <c r="K11" s="4">
        <v>2</v>
      </c>
      <c r="L11" s="4">
        <v>2</v>
      </c>
      <c r="M11" s="4"/>
      <c r="N11" s="4">
        <v>2</v>
      </c>
      <c r="O11" s="4">
        <v>3</v>
      </c>
      <c r="P11" s="4">
        <v>6</v>
      </c>
      <c r="Q11" s="4">
        <v>3</v>
      </c>
      <c r="R11" s="4">
        <v>4</v>
      </c>
      <c r="S11" s="4">
        <v>4</v>
      </c>
      <c r="T11" s="87">
        <f t="shared" si="0"/>
        <v>39</v>
      </c>
      <c r="U11" s="5">
        <f t="shared" si="1"/>
        <v>7605</v>
      </c>
      <c r="V11" s="93">
        <v>44460</v>
      </c>
    </row>
    <row r="12" spans="1:22" ht="15.75" x14ac:dyDescent="0.25">
      <c r="A12" s="26"/>
      <c r="B12" s="31"/>
      <c r="C12" s="21" t="s">
        <v>88</v>
      </c>
      <c r="D12" s="15">
        <v>2</v>
      </c>
      <c r="E12" s="3">
        <v>0</v>
      </c>
      <c r="F12" s="4">
        <v>10</v>
      </c>
      <c r="G12" s="4">
        <v>9</v>
      </c>
      <c r="H12" s="4">
        <v>4</v>
      </c>
      <c r="I12" s="4">
        <v>4</v>
      </c>
      <c r="J12" s="4">
        <v>4</v>
      </c>
      <c r="K12" s="4">
        <v>5</v>
      </c>
      <c r="L12" s="4"/>
      <c r="M12" s="4">
        <v>8</v>
      </c>
      <c r="N12" s="4">
        <v>7</v>
      </c>
      <c r="O12" s="4">
        <v>9</v>
      </c>
      <c r="P12" s="4">
        <v>18</v>
      </c>
      <c r="Q12" s="4">
        <v>11</v>
      </c>
      <c r="R12" s="4">
        <v>10</v>
      </c>
      <c r="S12" s="4">
        <v>9</v>
      </c>
      <c r="T12" s="87">
        <f t="shared" si="0"/>
        <v>110</v>
      </c>
      <c r="U12" s="5">
        <f t="shared" si="1"/>
        <v>21450</v>
      </c>
      <c r="V12" s="93">
        <v>125174.99999979</v>
      </c>
    </row>
    <row r="13" spans="1:22" ht="15.75" x14ac:dyDescent="0.25">
      <c r="A13" s="26"/>
      <c r="B13" s="31" t="s">
        <v>39</v>
      </c>
      <c r="C13" s="20" t="s">
        <v>14</v>
      </c>
      <c r="D13" s="15">
        <v>0</v>
      </c>
      <c r="E13" s="3">
        <v>1</v>
      </c>
      <c r="F13" s="4">
        <v>3</v>
      </c>
      <c r="G13" s="4">
        <v>3</v>
      </c>
      <c r="H13" s="4">
        <v>5</v>
      </c>
      <c r="I13" s="4">
        <v>2</v>
      </c>
      <c r="J13" s="4">
        <v>3</v>
      </c>
      <c r="K13" s="4">
        <v>3</v>
      </c>
      <c r="L13" s="4"/>
      <c r="M13" s="4">
        <v>3</v>
      </c>
      <c r="N13" s="4">
        <v>3</v>
      </c>
      <c r="O13" s="4">
        <v>4</v>
      </c>
      <c r="P13" s="4">
        <v>9</v>
      </c>
      <c r="Q13" s="4">
        <v>5</v>
      </c>
      <c r="R13" s="4">
        <v>8</v>
      </c>
      <c r="S13" s="4">
        <v>7</v>
      </c>
      <c r="T13" s="87">
        <f t="shared" si="0"/>
        <v>59</v>
      </c>
      <c r="U13" s="5">
        <f t="shared" si="1"/>
        <v>11505</v>
      </c>
      <c r="V13" s="93">
        <v>67665</v>
      </c>
    </row>
    <row r="14" spans="1:22" ht="16.5" thickBot="1" x14ac:dyDescent="0.3">
      <c r="A14" s="44"/>
      <c r="B14" s="32" t="s">
        <v>40</v>
      </c>
      <c r="C14" s="22" t="s">
        <v>27</v>
      </c>
      <c r="D14" s="16">
        <v>1</v>
      </c>
      <c r="E14" s="6">
        <v>3</v>
      </c>
      <c r="F14" s="7">
        <v>5</v>
      </c>
      <c r="G14" s="7">
        <v>5</v>
      </c>
      <c r="H14" s="7">
        <v>4</v>
      </c>
      <c r="I14" s="7">
        <v>6</v>
      </c>
      <c r="J14" s="7">
        <v>5</v>
      </c>
      <c r="K14" s="7">
        <v>7</v>
      </c>
      <c r="L14" s="7">
        <v>7</v>
      </c>
      <c r="M14" s="7"/>
      <c r="N14" s="7">
        <v>7</v>
      </c>
      <c r="O14" s="7">
        <v>9</v>
      </c>
      <c r="P14" s="7">
        <v>17</v>
      </c>
      <c r="Q14" s="7">
        <v>9</v>
      </c>
      <c r="R14" s="7">
        <v>13</v>
      </c>
      <c r="S14" s="7">
        <v>16</v>
      </c>
      <c r="T14" s="88">
        <f t="shared" si="0"/>
        <v>114</v>
      </c>
      <c r="U14" s="45">
        <f t="shared" si="1"/>
        <v>22230</v>
      </c>
      <c r="V14" s="94">
        <v>130080.00000021</v>
      </c>
    </row>
    <row r="15" spans="1:22" ht="15.75" x14ac:dyDescent="0.25">
      <c r="A15" s="33" t="s">
        <v>26</v>
      </c>
      <c r="B15" s="30" t="s">
        <v>36</v>
      </c>
      <c r="C15" s="46" t="s">
        <v>0</v>
      </c>
      <c r="D15" s="40">
        <v>1</v>
      </c>
      <c r="E15" s="41">
        <v>1</v>
      </c>
      <c r="F15" s="42">
        <v>2</v>
      </c>
      <c r="G15" s="42">
        <v>2</v>
      </c>
      <c r="H15" s="42">
        <v>2</v>
      </c>
      <c r="I15" s="42">
        <v>3</v>
      </c>
      <c r="J15" s="42">
        <v>3</v>
      </c>
      <c r="K15" s="42">
        <v>3</v>
      </c>
      <c r="L15" s="42">
        <v>4</v>
      </c>
      <c r="M15" s="42"/>
      <c r="N15" s="42">
        <v>3</v>
      </c>
      <c r="O15" s="42">
        <v>3</v>
      </c>
      <c r="P15" s="42">
        <v>4</v>
      </c>
      <c r="Q15" s="42">
        <v>5</v>
      </c>
      <c r="R15" s="42">
        <v>4</v>
      </c>
      <c r="S15" s="42">
        <v>2</v>
      </c>
      <c r="T15" s="86">
        <f t="shared" si="0"/>
        <v>42</v>
      </c>
      <c r="U15" s="43">
        <f t="shared" si="1"/>
        <v>8190</v>
      </c>
      <c r="V15" s="92">
        <v>47970</v>
      </c>
    </row>
    <row r="16" spans="1:22" ht="15.75" x14ac:dyDescent="0.25">
      <c r="A16" s="26"/>
      <c r="B16" s="31" t="s">
        <v>38</v>
      </c>
      <c r="C16" s="21" t="s">
        <v>13</v>
      </c>
      <c r="D16" s="15">
        <v>0</v>
      </c>
      <c r="E16" s="3">
        <v>0</v>
      </c>
      <c r="F16" s="4">
        <v>1</v>
      </c>
      <c r="G16" s="4">
        <v>0</v>
      </c>
      <c r="H16" s="4">
        <v>1</v>
      </c>
      <c r="I16" s="4">
        <v>1</v>
      </c>
      <c r="J16" s="4">
        <v>1</v>
      </c>
      <c r="K16" s="4">
        <v>1</v>
      </c>
      <c r="L16" s="4">
        <v>1</v>
      </c>
      <c r="M16" s="4"/>
      <c r="N16" s="4">
        <v>1</v>
      </c>
      <c r="O16" s="4">
        <v>1</v>
      </c>
      <c r="P16" s="4">
        <v>2</v>
      </c>
      <c r="Q16" s="4">
        <v>1</v>
      </c>
      <c r="R16" s="4">
        <v>2</v>
      </c>
      <c r="S16" s="4">
        <v>1</v>
      </c>
      <c r="T16" s="87">
        <f t="shared" si="0"/>
        <v>14</v>
      </c>
      <c r="U16" s="5">
        <f t="shared" si="1"/>
        <v>2730</v>
      </c>
      <c r="V16" s="93">
        <v>16185</v>
      </c>
    </row>
    <row r="17" spans="1:22" ht="16.5" thickBot="1" x14ac:dyDescent="0.3">
      <c r="A17" s="44"/>
      <c r="B17" s="32" t="s">
        <v>39</v>
      </c>
      <c r="C17" s="47" t="s">
        <v>15</v>
      </c>
      <c r="D17" s="16">
        <v>0</v>
      </c>
      <c r="E17" s="6">
        <v>0</v>
      </c>
      <c r="F17" s="7">
        <v>1</v>
      </c>
      <c r="G17" s="7">
        <v>1</v>
      </c>
      <c r="H17" s="7">
        <v>1</v>
      </c>
      <c r="I17" s="7">
        <v>1</v>
      </c>
      <c r="J17" s="7">
        <v>1</v>
      </c>
      <c r="K17" s="7">
        <v>1</v>
      </c>
      <c r="L17" s="7">
        <v>1</v>
      </c>
      <c r="M17" s="7"/>
      <c r="N17" s="7">
        <v>1</v>
      </c>
      <c r="O17" s="7">
        <v>1</v>
      </c>
      <c r="P17" s="7">
        <v>2</v>
      </c>
      <c r="Q17" s="7">
        <v>1</v>
      </c>
      <c r="R17" s="7">
        <v>1</v>
      </c>
      <c r="S17" s="7">
        <v>2</v>
      </c>
      <c r="T17" s="88">
        <f t="shared" si="0"/>
        <v>15</v>
      </c>
      <c r="U17" s="45">
        <f t="shared" si="1"/>
        <v>2925</v>
      </c>
      <c r="V17" s="94">
        <v>17160</v>
      </c>
    </row>
    <row r="18" spans="1:22" ht="15.75" x14ac:dyDescent="0.25">
      <c r="A18" s="33" t="s">
        <v>23</v>
      </c>
      <c r="B18" s="30" t="s">
        <v>36</v>
      </c>
      <c r="C18" s="46" t="s">
        <v>20</v>
      </c>
      <c r="D18" s="40">
        <v>0</v>
      </c>
      <c r="E18" s="41">
        <v>0</v>
      </c>
      <c r="F18" s="42">
        <v>1</v>
      </c>
      <c r="G18" s="42">
        <v>1</v>
      </c>
      <c r="H18" s="42">
        <v>1</v>
      </c>
      <c r="I18" s="42">
        <v>0</v>
      </c>
      <c r="J18" s="42">
        <v>1</v>
      </c>
      <c r="K18" s="42">
        <v>0</v>
      </c>
      <c r="L18" s="42">
        <v>1</v>
      </c>
      <c r="M18" s="42"/>
      <c r="N18" s="42">
        <v>1</v>
      </c>
      <c r="O18" s="42">
        <v>1</v>
      </c>
      <c r="P18" s="42">
        <v>2</v>
      </c>
      <c r="Q18" s="42">
        <v>1</v>
      </c>
      <c r="R18" s="42">
        <v>1</v>
      </c>
      <c r="S18" s="42">
        <v>1</v>
      </c>
      <c r="T18" s="86">
        <f t="shared" si="0"/>
        <v>12</v>
      </c>
      <c r="U18" s="43">
        <f t="shared" si="1"/>
        <v>2340</v>
      </c>
      <c r="V18" s="92">
        <v>13650</v>
      </c>
    </row>
    <row r="19" spans="1:22" ht="15.75" x14ac:dyDescent="0.25">
      <c r="A19" s="26"/>
      <c r="B19" s="31" t="s">
        <v>41</v>
      </c>
      <c r="C19" s="20" t="s">
        <v>42</v>
      </c>
      <c r="D19" s="15">
        <v>0</v>
      </c>
      <c r="E19" s="3">
        <v>0</v>
      </c>
      <c r="F19" s="4">
        <v>0</v>
      </c>
      <c r="G19" s="4">
        <v>1</v>
      </c>
      <c r="H19" s="4">
        <v>1</v>
      </c>
      <c r="I19" s="4">
        <v>0</v>
      </c>
      <c r="J19" s="4">
        <v>0</v>
      </c>
      <c r="K19" s="4">
        <v>0</v>
      </c>
      <c r="L19" s="4">
        <v>1</v>
      </c>
      <c r="M19" s="4"/>
      <c r="N19" s="4">
        <v>1</v>
      </c>
      <c r="O19" s="4">
        <v>1</v>
      </c>
      <c r="P19" s="4">
        <v>2</v>
      </c>
      <c r="Q19" s="4">
        <v>1</v>
      </c>
      <c r="R19" s="4">
        <v>1</v>
      </c>
      <c r="S19" s="4">
        <v>1</v>
      </c>
      <c r="T19" s="87">
        <f t="shared" si="0"/>
        <v>10</v>
      </c>
      <c r="U19" s="5">
        <f t="shared" si="1"/>
        <v>1950</v>
      </c>
      <c r="V19" s="93">
        <v>11505</v>
      </c>
    </row>
    <row r="20" spans="1:22" ht="16.5" thickBot="1" x14ac:dyDescent="0.3">
      <c r="A20" s="44"/>
      <c r="B20" s="32" t="s">
        <v>40</v>
      </c>
      <c r="C20" s="47" t="s">
        <v>17</v>
      </c>
      <c r="D20" s="16">
        <v>0</v>
      </c>
      <c r="E20" s="6">
        <v>0</v>
      </c>
      <c r="F20" s="7">
        <v>0</v>
      </c>
      <c r="G20" s="7">
        <v>1</v>
      </c>
      <c r="H20" s="7">
        <v>1</v>
      </c>
      <c r="I20" s="7">
        <v>0</v>
      </c>
      <c r="J20" s="7">
        <v>0</v>
      </c>
      <c r="K20" s="7">
        <v>0</v>
      </c>
      <c r="L20" s="7">
        <v>1</v>
      </c>
      <c r="M20" s="7"/>
      <c r="N20" s="7">
        <v>1</v>
      </c>
      <c r="O20" s="7">
        <v>1</v>
      </c>
      <c r="P20" s="7">
        <v>2</v>
      </c>
      <c r="Q20" s="7">
        <v>1</v>
      </c>
      <c r="R20" s="7">
        <v>1</v>
      </c>
      <c r="S20" s="7">
        <v>1</v>
      </c>
      <c r="T20" s="88">
        <f t="shared" si="0"/>
        <v>10</v>
      </c>
      <c r="U20" s="45">
        <f t="shared" si="1"/>
        <v>1950</v>
      </c>
      <c r="V20" s="94">
        <v>11505</v>
      </c>
    </row>
    <row r="21" spans="1:22" ht="15.75" x14ac:dyDescent="0.25">
      <c r="A21" s="34" t="s">
        <v>22</v>
      </c>
      <c r="B21" s="35" t="s">
        <v>36</v>
      </c>
      <c r="C21" s="19" t="s">
        <v>114</v>
      </c>
      <c r="D21" s="36"/>
      <c r="E21" s="37"/>
      <c r="F21" s="38"/>
      <c r="G21" s="38"/>
      <c r="H21" s="38"/>
      <c r="I21" s="38"/>
      <c r="J21" s="38"/>
      <c r="K21" s="38"/>
      <c r="L21" s="38"/>
      <c r="M21" s="38"/>
      <c r="N21" s="38"/>
      <c r="O21" s="38">
        <v>1</v>
      </c>
      <c r="P21" s="38"/>
      <c r="Q21" s="38"/>
      <c r="R21" s="38">
        <v>1</v>
      </c>
      <c r="S21" s="38"/>
      <c r="T21" s="89">
        <f t="shared" si="0"/>
        <v>2</v>
      </c>
      <c r="U21" s="39">
        <f t="shared" si="1"/>
        <v>390</v>
      </c>
      <c r="V21" s="95">
        <v>2340</v>
      </c>
    </row>
    <row r="22" spans="1:22" ht="15.75" x14ac:dyDescent="0.25">
      <c r="A22" s="27"/>
      <c r="B22" s="31"/>
      <c r="C22" s="20" t="s">
        <v>136</v>
      </c>
      <c r="D22" s="15"/>
      <c r="E22" s="3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>
        <v>1</v>
      </c>
      <c r="S22" s="4">
        <v>2</v>
      </c>
      <c r="T22" s="87">
        <f t="shared" si="0"/>
        <v>3</v>
      </c>
      <c r="U22" s="5">
        <f t="shared" si="1"/>
        <v>585</v>
      </c>
      <c r="V22" s="93">
        <v>3510</v>
      </c>
    </row>
    <row r="23" spans="1:22" ht="15.75" x14ac:dyDescent="0.25">
      <c r="A23" s="27"/>
      <c r="B23" s="31"/>
      <c r="C23" s="21" t="s">
        <v>137</v>
      </c>
      <c r="D23" s="15"/>
      <c r="E23" s="3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>
        <v>1</v>
      </c>
      <c r="S23" s="4"/>
      <c r="T23" s="87">
        <f t="shared" si="0"/>
        <v>1</v>
      </c>
      <c r="U23" s="5">
        <f t="shared" si="1"/>
        <v>195</v>
      </c>
      <c r="V23" s="93">
        <v>1170</v>
      </c>
    </row>
    <row r="24" spans="1:22" ht="15.75" x14ac:dyDescent="0.25">
      <c r="A24" s="27"/>
      <c r="B24" s="31" t="s">
        <v>43</v>
      </c>
      <c r="C24" s="21" t="s">
        <v>35</v>
      </c>
      <c r="D24" s="15">
        <v>0</v>
      </c>
      <c r="E24" s="3">
        <v>1</v>
      </c>
      <c r="F24" s="4">
        <v>3</v>
      </c>
      <c r="G24" s="4">
        <v>3</v>
      </c>
      <c r="H24" s="4">
        <v>2</v>
      </c>
      <c r="I24" s="4">
        <v>2</v>
      </c>
      <c r="J24" s="4">
        <v>1</v>
      </c>
      <c r="K24" s="4">
        <v>2</v>
      </c>
      <c r="L24" s="4">
        <v>2</v>
      </c>
      <c r="M24" s="4"/>
      <c r="N24" s="4">
        <v>2</v>
      </c>
      <c r="O24" s="4">
        <v>2</v>
      </c>
      <c r="P24" s="4">
        <v>4</v>
      </c>
      <c r="Q24" s="4">
        <v>2</v>
      </c>
      <c r="R24" s="4">
        <v>3</v>
      </c>
      <c r="S24" s="4">
        <v>3</v>
      </c>
      <c r="T24" s="87">
        <f t="shared" si="0"/>
        <v>32</v>
      </c>
      <c r="U24" s="5">
        <f t="shared" ref="U24" si="2">T24*195</f>
        <v>6240</v>
      </c>
      <c r="V24" s="93">
        <v>36075</v>
      </c>
    </row>
    <row r="25" spans="1:22" ht="15.75" x14ac:dyDescent="0.25">
      <c r="A25" s="27"/>
      <c r="B25" s="31"/>
      <c r="C25" s="21" t="s">
        <v>4</v>
      </c>
      <c r="D25" s="15">
        <v>0</v>
      </c>
      <c r="E25" s="3">
        <v>0</v>
      </c>
      <c r="F25" s="4">
        <v>3</v>
      </c>
      <c r="G25" s="4">
        <v>3</v>
      </c>
      <c r="H25" s="4">
        <v>2</v>
      </c>
      <c r="I25" s="4">
        <v>1</v>
      </c>
      <c r="J25" s="4">
        <v>1</v>
      </c>
      <c r="K25" s="4">
        <v>1</v>
      </c>
      <c r="L25" s="4">
        <v>2</v>
      </c>
      <c r="M25" s="4"/>
      <c r="N25" s="4">
        <v>2</v>
      </c>
      <c r="O25" s="4">
        <v>2</v>
      </c>
      <c r="P25" s="4">
        <v>4</v>
      </c>
      <c r="Q25" s="4">
        <v>2</v>
      </c>
      <c r="R25" s="4">
        <v>3</v>
      </c>
      <c r="S25" s="4">
        <v>3</v>
      </c>
      <c r="T25" s="87">
        <f t="shared" si="0"/>
        <v>29</v>
      </c>
      <c r="U25" s="5">
        <f t="shared" ref="U25:U26" si="3">T25*195</f>
        <v>5655</v>
      </c>
      <c r="V25" s="93">
        <v>32760</v>
      </c>
    </row>
    <row r="26" spans="1:22" ht="15.75" x14ac:dyDescent="0.25">
      <c r="A26" s="27"/>
      <c r="B26" s="31"/>
      <c r="C26" s="21" t="s">
        <v>6</v>
      </c>
      <c r="D26" s="15">
        <v>0</v>
      </c>
      <c r="E26" s="3">
        <v>0</v>
      </c>
      <c r="F26" s="4">
        <v>0</v>
      </c>
      <c r="G26" s="4">
        <v>0</v>
      </c>
      <c r="H26" s="4">
        <v>2</v>
      </c>
      <c r="I26" s="4">
        <v>2</v>
      </c>
      <c r="J26" s="4">
        <v>1</v>
      </c>
      <c r="K26" s="4">
        <v>2</v>
      </c>
      <c r="L26" s="4">
        <v>2</v>
      </c>
      <c r="M26" s="4"/>
      <c r="N26" s="4">
        <v>2</v>
      </c>
      <c r="O26" s="4">
        <v>2</v>
      </c>
      <c r="P26" s="4">
        <v>5</v>
      </c>
      <c r="Q26" s="4">
        <v>3</v>
      </c>
      <c r="R26" s="4">
        <v>3</v>
      </c>
      <c r="S26" s="4">
        <v>5</v>
      </c>
      <c r="T26" s="87">
        <f t="shared" si="0"/>
        <v>29</v>
      </c>
      <c r="U26" s="5">
        <f t="shared" si="3"/>
        <v>5655</v>
      </c>
      <c r="V26" s="93">
        <v>33930</v>
      </c>
    </row>
    <row r="27" spans="1:22" ht="15.75" x14ac:dyDescent="0.25">
      <c r="A27" s="27"/>
      <c r="B27" s="31"/>
      <c r="C27" s="21" t="s">
        <v>5</v>
      </c>
      <c r="D27" s="15">
        <v>0</v>
      </c>
      <c r="E27" s="3">
        <v>0</v>
      </c>
      <c r="F27" s="4">
        <v>0</v>
      </c>
      <c r="G27" s="4">
        <v>0</v>
      </c>
      <c r="H27" s="4">
        <v>2</v>
      </c>
      <c r="I27" s="4">
        <v>1</v>
      </c>
      <c r="J27" s="4">
        <v>1</v>
      </c>
      <c r="K27" s="4">
        <v>1</v>
      </c>
      <c r="L27" s="4">
        <v>1</v>
      </c>
      <c r="M27" s="4"/>
      <c r="N27" s="4">
        <v>2</v>
      </c>
      <c r="O27" s="4">
        <v>2</v>
      </c>
      <c r="P27" s="4">
        <v>4</v>
      </c>
      <c r="Q27" s="4">
        <v>2</v>
      </c>
      <c r="R27" s="4">
        <v>3</v>
      </c>
      <c r="S27" s="4">
        <v>3</v>
      </c>
      <c r="T27" s="87">
        <f t="shared" si="0"/>
        <v>22</v>
      </c>
      <c r="U27" s="5">
        <f t="shared" si="1"/>
        <v>4290</v>
      </c>
      <c r="V27" s="93">
        <v>25740</v>
      </c>
    </row>
    <row r="28" spans="1:22" ht="15.75" x14ac:dyDescent="0.25">
      <c r="A28" s="27"/>
      <c r="B28" s="31"/>
      <c r="C28" s="21" t="s">
        <v>7</v>
      </c>
      <c r="D28" s="15">
        <v>0</v>
      </c>
      <c r="E28" s="3">
        <v>0</v>
      </c>
      <c r="F28" s="4">
        <v>0</v>
      </c>
      <c r="G28" s="4">
        <v>0</v>
      </c>
      <c r="H28" s="4">
        <v>2</v>
      </c>
      <c r="I28" s="4">
        <v>1</v>
      </c>
      <c r="J28" s="4">
        <v>1</v>
      </c>
      <c r="K28" s="4">
        <v>1</v>
      </c>
      <c r="L28" s="4">
        <v>1</v>
      </c>
      <c r="M28" s="4"/>
      <c r="N28" s="4">
        <v>1</v>
      </c>
      <c r="O28" s="4">
        <v>2</v>
      </c>
      <c r="P28" s="4">
        <v>3</v>
      </c>
      <c r="Q28" s="4">
        <v>2</v>
      </c>
      <c r="R28" s="4">
        <v>3</v>
      </c>
      <c r="S28" s="4">
        <v>3</v>
      </c>
      <c r="T28" s="87">
        <f t="shared" si="0"/>
        <v>20</v>
      </c>
      <c r="U28" s="5">
        <f t="shared" si="1"/>
        <v>3900</v>
      </c>
      <c r="V28" s="93">
        <v>23400</v>
      </c>
    </row>
    <row r="29" spans="1:22" ht="15.75" x14ac:dyDescent="0.25">
      <c r="A29" s="27"/>
      <c r="B29" s="31" t="s">
        <v>44</v>
      </c>
      <c r="C29" s="21" t="s">
        <v>8</v>
      </c>
      <c r="D29" s="15">
        <v>0</v>
      </c>
      <c r="E29" s="3">
        <v>1</v>
      </c>
      <c r="F29" s="4">
        <v>3</v>
      </c>
      <c r="G29" s="4">
        <v>6</v>
      </c>
      <c r="H29" s="4">
        <v>3</v>
      </c>
      <c r="I29" s="4">
        <v>4</v>
      </c>
      <c r="J29" s="4">
        <v>5</v>
      </c>
      <c r="K29" s="4">
        <v>4</v>
      </c>
      <c r="L29" s="4">
        <v>4</v>
      </c>
      <c r="M29" s="4"/>
      <c r="N29" s="4">
        <v>4</v>
      </c>
      <c r="O29" s="4">
        <v>6</v>
      </c>
      <c r="P29" s="4">
        <v>11</v>
      </c>
      <c r="Q29" s="4">
        <v>6</v>
      </c>
      <c r="R29" s="4">
        <v>9</v>
      </c>
      <c r="S29" s="4">
        <v>9</v>
      </c>
      <c r="T29" s="87">
        <f t="shared" si="0"/>
        <v>75</v>
      </c>
      <c r="U29" s="5">
        <f t="shared" si="1"/>
        <v>14625</v>
      </c>
      <c r="V29" s="93">
        <v>85800</v>
      </c>
    </row>
    <row r="30" spans="1:22" ht="15.75" x14ac:dyDescent="0.25">
      <c r="A30" s="27"/>
      <c r="B30" s="31" t="s">
        <v>45</v>
      </c>
      <c r="C30" s="20" t="s">
        <v>9</v>
      </c>
      <c r="D30" s="15">
        <v>0</v>
      </c>
      <c r="E30" s="3">
        <v>1</v>
      </c>
      <c r="F30" s="4">
        <v>1</v>
      </c>
      <c r="G30" s="4">
        <v>1</v>
      </c>
      <c r="H30" s="4">
        <v>2</v>
      </c>
      <c r="I30" s="4">
        <v>2</v>
      </c>
      <c r="J30" s="4">
        <v>2</v>
      </c>
      <c r="K30" s="4">
        <v>2</v>
      </c>
      <c r="L30" s="4">
        <v>2</v>
      </c>
      <c r="M30" s="4"/>
      <c r="N30" s="4">
        <v>3</v>
      </c>
      <c r="O30" s="4">
        <v>2</v>
      </c>
      <c r="P30" s="4">
        <v>5</v>
      </c>
      <c r="Q30" s="4">
        <v>3</v>
      </c>
      <c r="R30" s="4">
        <v>4</v>
      </c>
      <c r="S30" s="4">
        <v>4</v>
      </c>
      <c r="T30" s="87">
        <f t="shared" si="0"/>
        <v>34</v>
      </c>
      <c r="U30" s="5">
        <f t="shared" si="1"/>
        <v>6630</v>
      </c>
      <c r="V30" s="93">
        <v>39195</v>
      </c>
    </row>
    <row r="31" spans="1:22" ht="15.75" x14ac:dyDescent="0.25">
      <c r="A31" s="27"/>
      <c r="B31" s="31" t="s">
        <v>41</v>
      </c>
      <c r="C31" s="21" t="s">
        <v>31</v>
      </c>
      <c r="D31" s="15">
        <v>0</v>
      </c>
      <c r="E31" s="3">
        <v>1</v>
      </c>
      <c r="F31" s="4">
        <v>2</v>
      </c>
      <c r="G31" s="4">
        <v>2</v>
      </c>
      <c r="H31" s="4">
        <v>3</v>
      </c>
      <c r="I31" s="4">
        <v>4</v>
      </c>
      <c r="J31" s="4">
        <v>2</v>
      </c>
      <c r="K31" s="4">
        <v>4</v>
      </c>
      <c r="L31" s="4">
        <v>4</v>
      </c>
      <c r="M31" s="4"/>
      <c r="N31" s="4">
        <v>4</v>
      </c>
      <c r="O31" s="4">
        <v>5</v>
      </c>
      <c r="P31" s="4">
        <v>12</v>
      </c>
      <c r="Q31" s="4">
        <v>6</v>
      </c>
      <c r="R31" s="4">
        <v>10</v>
      </c>
      <c r="S31" s="4">
        <v>11</v>
      </c>
      <c r="T31" s="87">
        <f t="shared" si="0"/>
        <v>70</v>
      </c>
      <c r="U31" s="5">
        <f t="shared" si="1"/>
        <v>13650</v>
      </c>
      <c r="V31" s="93">
        <v>80925</v>
      </c>
    </row>
    <row r="32" spans="1:22" ht="15.75" x14ac:dyDescent="0.25">
      <c r="A32" s="27"/>
      <c r="B32" s="31" t="s">
        <v>46</v>
      </c>
      <c r="C32" s="20" t="s">
        <v>10</v>
      </c>
      <c r="D32" s="15">
        <v>0</v>
      </c>
      <c r="E32" s="3">
        <v>1</v>
      </c>
      <c r="F32" s="4">
        <v>2</v>
      </c>
      <c r="G32" s="4">
        <v>2</v>
      </c>
      <c r="H32" s="4">
        <v>5</v>
      </c>
      <c r="I32" s="4">
        <v>2</v>
      </c>
      <c r="J32" s="4">
        <v>2</v>
      </c>
      <c r="K32" s="4">
        <v>2</v>
      </c>
      <c r="L32" s="4"/>
      <c r="M32" s="4">
        <v>3</v>
      </c>
      <c r="N32" s="4">
        <v>3</v>
      </c>
      <c r="O32" s="4">
        <v>4</v>
      </c>
      <c r="P32" s="4">
        <v>8</v>
      </c>
      <c r="Q32" s="4">
        <v>4</v>
      </c>
      <c r="R32" s="4">
        <v>5</v>
      </c>
      <c r="S32" s="4">
        <v>5</v>
      </c>
      <c r="T32" s="87">
        <f t="shared" si="0"/>
        <v>48</v>
      </c>
      <c r="U32" s="5">
        <f t="shared" si="1"/>
        <v>9360</v>
      </c>
      <c r="V32" s="93">
        <v>55185</v>
      </c>
    </row>
    <row r="33" spans="1:22" ht="15.75" x14ac:dyDescent="0.25">
      <c r="A33" s="27"/>
      <c r="B33" s="31" t="s">
        <v>47</v>
      </c>
      <c r="C33" s="20" t="s">
        <v>30</v>
      </c>
      <c r="D33" s="15">
        <v>0</v>
      </c>
      <c r="E33" s="3">
        <v>1</v>
      </c>
      <c r="F33" s="4">
        <v>1</v>
      </c>
      <c r="G33" s="4">
        <v>2</v>
      </c>
      <c r="H33" s="4">
        <v>4</v>
      </c>
      <c r="I33" s="4">
        <v>3</v>
      </c>
      <c r="J33" s="4">
        <v>3</v>
      </c>
      <c r="K33" s="4">
        <v>3</v>
      </c>
      <c r="L33" s="4"/>
      <c r="M33" s="4">
        <v>3</v>
      </c>
      <c r="N33" s="4">
        <v>4</v>
      </c>
      <c r="O33" s="4">
        <v>4</v>
      </c>
      <c r="P33" s="4">
        <v>8</v>
      </c>
      <c r="Q33" s="4">
        <v>4</v>
      </c>
      <c r="R33" s="4">
        <v>6</v>
      </c>
      <c r="S33" s="4">
        <v>6</v>
      </c>
      <c r="T33" s="87">
        <f t="shared" si="0"/>
        <v>52</v>
      </c>
      <c r="U33" s="5">
        <f t="shared" si="1"/>
        <v>10140</v>
      </c>
      <c r="V33" s="93">
        <v>60060</v>
      </c>
    </row>
    <row r="34" spans="1:22" ht="15.75" x14ac:dyDescent="0.25">
      <c r="A34" s="27"/>
      <c r="B34" s="31" t="s">
        <v>48</v>
      </c>
      <c r="C34" s="21" t="s">
        <v>12</v>
      </c>
      <c r="D34" s="15">
        <v>0</v>
      </c>
      <c r="E34" s="3">
        <v>1</v>
      </c>
      <c r="F34" s="4">
        <v>2</v>
      </c>
      <c r="G34" s="4">
        <v>2</v>
      </c>
      <c r="H34" s="4">
        <v>4</v>
      </c>
      <c r="I34" s="4">
        <v>3</v>
      </c>
      <c r="J34" s="4">
        <v>3</v>
      </c>
      <c r="K34" s="4">
        <v>3</v>
      </c>
      <c r="L34" s="4">
        <v>3</v>
      </c>
      <c r="M34" s="4"/>
      <c r="N34" s="4">
        <v>3</v>
      </c>
      <c r="O34" s="4">
        <v>4</v>
      </c>
      <c r="P34" s="4">
        <v>8</v>
      </c>
      <c r="Q34" s="4">
        <v>4</v>
      </c>
      <c r="R34" s="4">
        <v>7</v>
      </c>
      <c r="S34" s="4">
        <v>6</v>
      </c>
      <c r="T34" s="87">
        <f t="shared" si="0"/>
        <v>53</v>
      </c>
      <c r="U34" s="5">
        <f t="shared" si="1"/>
        <v>10335</v>
      </c>
      <c r="V34" s="93">
        <v>61035</v>
      </c>
    </row>
    <row r="35" spans="1:22" ht="16.5" thickBot="1" x14ac:dyDescent="0.3">
      <c r="A35" s="29"/>
      <c r="B35" s="32" t="s">
        <v>49</v>
      </c>
      <c r="C35" s="22" t="s">
        <v>16</v>
      </c>
      <c r="D35" s="16">
        <v>0</v>
      </c>
      <c r="E35" s="6">
        <v>1</v>
      </c>
      <c r="F35" s="7">
        <v>2</v>
      </c>
      <c r="G35" s="7">
        <v>2</v>
      </c>
      <c r="H35" s="7">
        <v>5</v>
      </c>
      <c r="I35" s="7">
        <v>3</v>
      </c>
      <c r="J35" s="7">
        <v>3</v>
      </c>
      <c r="K35" s="7">
        <v>3</v>
      </c>
      <c r="L35" s="7"/>
      <c r="M35" s="7">
        <v>4</v>
      </c>
      <c r="N35" s="7">
        <v>4</v>
      </c>
      <c r="O35" s="7">
        <v>5</v>
      </c>
      <c r="P35" s="7">
        <v>9</v>
      </c>
      <c r="Q35" s="7">
        <v>5</v>
      </c>
      <c r="R35" s="7">
        <v>7</v>
      </c>
      <c r="S35" s="7">
        <v>7</v>
      </c>
      <c r="T35" s="88">
        <f t="shared" si="0"/>
        <v>60</v>
      </c>
      <c r="U35" s="45">
        <f t="shared" si="1"/>
        <v>11700</v>
      </c>
      <c r="V35" s="94">
        <v>69225</v>
      </c>
    </row>
    <row r="36" spans="1:22" ht="15.75" x14ac:dyDescent="0.25">
      <c r="A36" s="57"/>
      <c r="B36" s="58"/>
      <c r="C36" s="28" t="s">
        <v>25</v>
      </c>
      <c r="D36" s="54">
        <f t="shared" ref="D36:T36" si="4">SUM(D2:D35)</f>
        <v>10</v>
      </c>
      <c r="E36" s="55">
        <f t="shared" si="4"/>
        <v>20</v>
      </c>
      <c r="F36" s="55">
        <f t="shared" si="4"/>
        <v>71</v>
      </c>
      <c r="G36" s="55">
        <f t="shared" si="4"/>
        <v>73</v>
      </c>
      <c r="H36" s="55">
        <f t="shared" si="4"/>
        <v>81</v>
      </c>
      <c r="I36" s="55">
        <f t="shared" si="4"/>
        <v>63</v>
      </c>
      <c r="J36" s="55">
        <f t="shared" ref="J36:R36" si="5">SUM(J2:J35)</f>
        <v>65</v>
      </c>
      <c r="K36" s="55">
        <f t="shared" si="5"/>
        <v>66</v>
      </c>
      <c r="L36" s="55">
        <f t="shared" si="5"/>
        <v>57</v>
      </c>
      <c r="M36" s="55">
        <f t="shared" si="5"/>
        <v>21</v>
      </c>
      <c r="N36" s="55">
        <f t="shared" si="5"/>
        <v>80</v>
      </c>
      <c r="O36" s="55">
        <f t="shared" si="5"/>
        <v>97</v>
      </c>
      <c r="P36" s="55">
        <f t="shared" si="5"/>
        <v>190</v>
      </c>
      <c r="Q36" s="55">
        <f t="shared" si="5"/>
        <v>106</v>
      </c>
      <c r="R36" s="55">
        <f t="shared" si="5"/>
        <v>140</v>
      </c>
      <c r="S36" s="55">
        <f t="shared" si="4"/>
        <v>140</v>
      </c>
      <c r="T36" s="56">
        <f t="shared" si="4"/>
        <v>1280</v>
      </c>
      <c r="U36" s="10"/>
      <c r="V36" s="10"/>
    </row>
    <row r="37" spans="1:22" ht="15.75" x14ac:dyDescent="0.25">
      <c r="A37" s="59"/>
      <c r="B37" s="60"/>
      <c r="C37" s="24" t="s">
        <v>28</v>
      </c>
      <c r="D37" s="18">
        <f>D36*195</f>
        <v>1950</v>
      </c>
      <c r="E37" s="11">
        <f t="shared" ref="E37:F37" si="6">E36*195</f>
        <v>3900</v>
      </c>
      <c r="F37" s="11">
        <f t="shared" si="6"/>
        <v>13845</v>
      </c>
      <c r="G37" s="11">
        <f t="shared" ref="G37:T37" si="7">G36*195</f>
        <v>14235</v>
      </c>
      <c r="H37" s="11">
        <f t="shared" si="7"/>
        <v>15795</v>
      </c>
      <c r="I37" s="11">
        <f t="shared" si="7"/>
        <v>12285</v>
      </c>
      <c r="J37" s="11">
        <f t="shared" si="7"/>
        <v>12675</v>
      </c>
      <c r="K37" s="11">
        <f t="shared" ref="K37:R37" si="8">K36*195</f>
        <v>12870</v>
      </c>
      <c r="L37" s="11">
        <f t="shared" si="8"/>
        <v>11115</v>
      </c>
      <c r="M37" s="11">
        <f t="shared" si="8"/>
        <v>4095</v>
      </c>
      <c r="N37" s="11">
        <f t="shared" si="8"/>
        <v>15600</v>
      </c>
      <c r="O37" s="11">
        <f t="shared" si="8"/>
        <v>18915</v>
      </c>
      <c r="P37" s="11">
        <f t="shared" si="8"/>
        <v>37050</v>
      </c>
      <c r="Q37" s="11">
        <f t="shared" si="8"/>
        <v>20670</v>
      </c>
      <c r="R37" s="11">
        <f t="shared" si="8"/>
        <v>27300</v>
      </c>
      <c r="S37" s="11">
        <f t="shared" si="7"/>
        <v>27300</v>
      </c>
      <c r="T37" s="12">
        <f t="shared" si="7"/>
        <v>249600</v>
      </c>
      <c r="U37" s="13"/>
      <c r="V37" s="13"/>
    </row>
    <row r="38" spans="1:22" ht="16.5" thickBot="1" x14ac:dyDescent="0.3">
      <c r="A38" s="61"/>
      <c r="B38" s="62"/>
      <c r="C38" s="65" t="s">
        <v>87</v>
      </c>
      <c r="D38" s="66">
        <v>9750</v>
      </c>
      <c r="E38" s="84">
        <v>19500</v>
      </c>
      <c r="F38" s="84">
        <v>69225</v>
      </c>
      <c r="G38" s="84">
        <v>71175</v>
      </c>
      <c r="H38" s="84">
        <v>94770</v>
      </c>
      <c r="I38" s="84">
        <v>73710</v>
      </c>
      <c r="J38" s="84">
        <v>76050</v>
      </c>
      <c r="K38" s="84">
        <v>77220</v>
      </c>
      <c r="L38" s="84">
        <v>66690</v>
      </c>
      <c r="M38" s="84">
        <v>24570</v>
      </c>
      <c r="N38" s="84">
        <v>93600</v>
      </c>
      <c r="O38" s="84">
        <v>113490</v>
      </c>
      <c r="P38" s="84">
        <v>222300</v>
      </c>
      <c r="Q38" s="84">
        <v>124020</v>
      </c>
      <c r="R38" s="84">
        <v>163800</v>
      </c>
      <c r="S38" s="84">
        <v>163800</v>
      </c>
      <c r="T38" s="85">
        <f>SUM(D38:S38)</f>
        <v>1463670</v>
      </c>
      <c r="U38" s="14"/>
      <c r="V38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C856-6FFB-45F4-851A-B54423DD4AD8}">
  <dimension ref="A1:AC89"/>
  <sheetViews>
    <sheetView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27" max="27" width="23.140625" customWidth="1"/>
    <col min="29" max="29" width="10.7109375" customWidth="1"/>
    <col min="31" max="31" width="9.28515625" customWidth="1"/>
  </cols>
  <sheetData>
    <row r="1" spans="1:29" ht="33.75" customHeight="1" thickBot="1" x14ac:dyDescent="0.3">
      <c r="A1" s="102" t="s">
        <v>50</v>
      </c>
      <c r="B1" s="103"/>
      <c r="C1" s="104"/>
      <c r="D1" s="67">
        <v>44208</v>
      </c>
      <c r="E1" s="68">
        <v>44228</v>
      </c>
      <c r="F1" s="68">
        <v>44229</v>
      </c>
      <c r="G1" s="68">
        <v>44230</v>
      </c>
      <c r="H1" s="68">
        <v>44231</v>
      </c>
      <c r="I1" s="68">
        <v>44232</v>
      </c>
      <c r="J1" s="68">
        <v>44235</v>
      </c>
      <c r="K1" s="68">
        <v>44236</v>
      </c>
      <c r="L1" s="68">
        <v>44237</v>
      </c>
      <c r="M1" s="68">
        <v>44238</v>
      </c>
      <c r="N1" s="68">
        <v>44253</v>
      </c>
      <c r="O1" s="68">
        <v>44254</v>
      </c>
      <c r="P1" s="68">
        <v>44256</v>
      </c>
      <c r="Q1" s="68">
        <v>44257</v>
      </c>
      <c r="R1" s="68">
        <v>44258</v>
      </c>
      <c r="S1" s="68">
        <v>44267</v>
      </c>
      <c r="T1" s="68">
        <v>44268</v>
      </c>
      <c r="U1" s="68">
        <v>44269</v>
      </c>
      <c r="V1" s="68">
        <v>44270</v>
      </c>
      <c r="W1" s="68">
        <v>44281</v>
      </c>
      <c r="X1" s="68">
        <v>44282</v>
      </c>
      <c r="Y1" s="68">
        <v>44283</v>
      </c>
      <c r="Z1" s="68">
        <v>44284</v>
      </c>
      <c r="AA1" s="48" t="s">
        <v>146</v>
      </c>
      <c r="AB1" s="52" t="s">
        <v>29</v>
      </c>
      <c r="AC1" s="2" t="s">
        <v>52</v>
      </c>
    </row>
    <row r="2" spans="1:29" ht="15.75" x14ac:dyDescent="0.25">
      <c r="A2" s="33" t="s">
        <v>21</v>
      </c>
      <c r="B2" s="30" t="s">
        <v>36</v>
      </c>
      <c r="C2" s="25" t="s">
        <v>34</v>
      </c>
      <c r="D2" s="40"/>
      <c r="E2" s="41"/>
      <c r="F2" s="42"/>
      <c r="G2" s="42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>
        <v>35</v>
      </c>
      <c r="W2" s="69">
        <v>53</v>
      </c>
      <c r="X2" s="69"/>
      <c r="Y2" s="69"/>
      <c r="Z2" s="69"/>
      <c r="AA2" s="49">
        <f>SUM(D2:Z2)</f>
        <v>88</v>
      </c>
      <c r="AB2" s="96">
        <f>AA2*10</f>
        <v>880</v>
      </c>
      <c r="AC2" s="92">
        <f>AB2*10</f>
        <v>8800</v>
      </c>
    </row>
    <row r="3" spans="1:29" ht="15.75" x14ac:dyDescent="0.25">
      <c r="A3" s="26"/>
      <c r="B3" s="31" t="s">
        <v>62</v>
      </c>
      <c r="C3" s="20" t="s">
        <v>11</v>
      </c>
      <c r="D3" s="15"/>
      <c r="E3" s="3"/>
      <c r="F3" s="4"/>
      <c r="G3" s="4">
        <v>1</v>
      </c>
      <c r="H3" s="70"/>
      <c r="I3" s="70"/>
      <c r="J3" s="70"/>
      <c r="K3" s="70"/>
      <c r="L3" s="70">
        <v>2</v>
      </c>
      <c r="M3" s="70"/>
      <c r="N3" s="70"/>
      <c r="O3" s="70">
        <v>13</v>
      </c>
      <c r="P3" s="70"/>
      <c r="Q3" s="70"/>
      <c r="R3" s="70"/>
      <c r="S3" s="70"/>
      <c r="T3" s="70">
        <v>17</v>
      </c>
      <c r="U3" s="70"/>
      <c r="V3" s="70"/>
      <c r="W3" s="70"/>
      <c r="X3" s="70">
        <v>39</v>
      </c>
      <c r="Y3" s="70"/>
      <c r="Z3" s="70"/>
      <c r="AA3" s="50">
        <f t="shared" ref="AA3:AA86" si="0">SUM(D3:Z3)</f>
        <v>72</v>
      </c>
      <c r="AB3" s="97">
        <f t="shared" ref="AB3:AC86" si="1">AA3*10</f>
        <v>720</v>
      </c>
      <c r="AC3" s="93">
        <f t="shared" si="1"/>
        <v>7200</v>
      </c>
    </row>
    <row r="4" spans="1:29" ht="15.75" x14ac:dyDescent="0.25">
      <c r="A4" s="74"/>
      <c r="B4" s="75" t="s">
        <v>38</v>
      </c>
      <c r="C4" s="20" t="s">
        <v>88</v>
      </c>
      <c r="D4" s="77"/>
      <c r="E4" s="78"/>
      <c r="F4" s="79">
        <v>17</v>
      </c>
      <c r="G4" s="79"/>
      <c r="H4" s="73"/>
      <c r="I4" s="73"/>
      <c r="J4" s="73"/>
      <c r="K4" s="73"/>
      <c r="L4" s="73">
        <v>20</v>
      </c>
      <c r="M4" s="73"/>
      <c r="N4" s="73"/>
      <c r="O4" s="73">
        <v>50</v>
      </c>
      <c r="P4" s="73"/>
      <c r="Q4" s="73"/>
      <c r="R4" s="73"/>
      <c r="S4" s="73"/>
      <c r="T4" s="73">
        <v>62</v>
      </c>
      <c r="U4" s="73"/>
      <c r="V4" s="73"/>
      <c r="W4" s="73">
        <v>93</v>
      </c>
      <c r="X4" s="73"/>
      <c r="Y4" s="73"/>
      <c r="Z4" s="73"/>
      <c r="AA4" s="50">
        <f t="shared" ref="AA4" si="2">SUM(D4:Z4)</f>
        <v>242</v>
      </c>
      <c r="AB4" s="97">
        <f t="shared" ref="AB4" si="3">AA4*10</f>
        <v>2420</v>
      </c>
      <c r="AC4" s="93">
        <f t="shared" ref="AC4" si="4">AB4*10</f>
        <v>24200</v>
      </c>
    </row>
    <row r="5" spans="1:29" ht="15.75" x14ac:dyDescent="0.25">
      <c r="A5" s="74"/>
      <c r="B5" s="75" t="s">
        <v>39</v>
      </c>
      <c r="C5" s="76" t="s">
        <v>14</v>
      </c>
      <c r="D5" s="77"/>
      <c r="E5" s="78">
        <v>7</v>
      </c>
      <c r="F5" s="79"/>
      <c r="G5" s="79"/>
      <c r="H5" s="73"/>
      <c r="I5" s="73"/>
      <c r="J5" s="73"/>
      <c r="K5" s="73">
        <v>5</v>
      </c>
      <c r="L5" s="73"/>
      <c r="M5" s="73"/>
      <c r="N5" s="73"/>
      <c r="O5" s="73">
        <v>7</v>
      </c>
      <c r="P5" s="73"/>
      <c r="Q5" s="73"/>
      <c r="R5" s="73"/>
      <c r="S5" s="73"/>
      <c r="T5" s="73"/>
      <c r="U5" s="73"/>
      <c r="V5" s="73"/>
      <c r="W5" s="73"/>
      <c r="X5" s="73">
        <v>37</v>
      </c>
      <c r="Y5" s="73"/>
      <c r="Z5" s="73"/>
      <c r="AA5" s="50">
        <f t="shared" ref="AA5" si="5">SUM(D5:Z5)</f>
        <v>56</v>
      </c>
      <c r="AB5" s="97">
        <f t="shared" ref="AB5" si="6">AA5*10</f>
        <v>560</v>
      </c>
      <c r="AC5" s="93">
        <f t="shared" ref="AC5" si="7">AB5*10</f>
        <v>5600</v>
      </c>
    </row>
    <row r="6" spans="1:29" ht="16.5" thickBot="1" x14ac:dyDescent="0.3">
      <c r="A6" s="44"/>
      <c r="B6" s="32" t="s">
        <v>40</v>
      </c>
      <c r="C6" s="47" t="s">
        <v>27</v>
      </c>
      <c r="D6" s="16">
        <v>84</v>
      </c>
      <c r="E6" s="6">
        <v>25</v>
      </c>
      <c r="F6" s="7"/>
      <c r="G6" s="7"/>
      <c r="H6" s="71"/>
      <c r="I6" s="71"/>
      <c r="J6" s="71">
        <v>55</v>
      </c>
      <c r="K6" s="71"/>
      <c r="L6" s="71"/>
      <c r="M6" s="71"/>
      <c r="N6" s="71">
        <v>50</v>
      </c>
      <c r="O6" s="71"/>
      <c r="P6" s="71"/>
      <c r="Q6" s="71"/>
      <c r="R6" s="71"/>
      <c r="S6" s="71">
        <v>62</v>
      </c>
      <c r="T6" s="71"/>
      <c r="U6" s="71"/>
      <c r="V6" s="71"/>
      <c r="W6" s="71"/>
      <c r="X6" s="71">
        <v>94</v>
      </c>
      <c r="Y6" s="71"/>
      <c r="Z6" s="71"/>
      <c r="AA6" s="53">
        <f t="shared" si="0"/>
        <v>370</v>
      </c>
      <c r="AB6" s="98">
        <f t="shared" si="1"/>
        <v>3700</v>
      </c>
      <c r="AC6" s="94">
        <f t="shared" si="1"/>
        <v>37000</v>
      </c>
    </row>
    <row r="7" spans="1:29" ht="15.75" x14ac:dyDescent="0.25">
      <c r="A7" s="34" t="s">
        <v>22</v>
      </c>
      <c r="B7" s="35" t="s">
        <v>36</v>
      </c>
      <c r="C7" s="19" t="s">
        <v>89</v>
      </c>
      <c r="D7" s="36"/>
      <c r="E7" s="37"/>
      <c r="F7" s="38"/>
      <c r="G7" s="38"/>
      <c r="H7" s="72"/>
      <c r="I7" s="72"/>
      <c r="J7" s="72"/>
      <c r="K7" s="72"/>
      <c r="L7" s="72"/>
      <c r="M7" s="72"/>
      <c r="N7" s="72">
        <v>4</v>
      </c>
      <c r="O7" s="72"/>
      <c r="P7" s="72"/>
      <c r="Q7" s="72"/>
      <c r="R7" s="72"/>
      <c r="S7" s="72"/>
      <c r="T7" s="72"/>
      <c r="U7" s="72">
        <v>20</v>
      </c>
      <c r="V7" s="72"/>
      <c r="W7" s="72">
        <v>14</v>
      </c>
      <c r="X7" s="72"/>
      <c r="Y7" s="72"/>
      <c r="Z7" s="72"/>
      <c r="AA7" s="51">
        <f t="shared" si="0"/>
        <v>38</v>
      </c>
      <c r="AB7" s="99">
        <f t="shared" si="1"/>
        <v>380</v>
      </c>
      <c r="AC7" s="95">
        <f t="shared" si="1"/>
        <v>3800</v>
      </c>
    </row>
    <row r="8" spans="1:29" ht="15.75" x14ac:dyDescent="0.25">
      <c r="A8" s="27"/>
      <c r="B8" s="31"/>
      <c r="C8" s="20" t="s">
        <v>84</v>
      </c>
      <c r="D8" s="15"/>
      <c r="E8" s="3"/>
      <c r="F8" s="4"/>
      <c r="G8" s="4"/>
      <c r="H8" s="70"/>
      <c r="I8" s="70"/>
      <c r="J8" s="70"/>
      <c r="K8" s="70"/>
      <c r="L8" s="70"/>
      <c r="M8" s="70"/>
      <c r="N8" s="70">
        <v>8</v>
      </c>
      <c r="O8" s="70"/>
      <c r="P8" s="70"/>
      <c r="Q8" s="70"/>
      <c r="R8" s="70"/>
      <c r="S8" s="70">
        <v>2</v>
      </c>
      <c r="T8" s="70"/>
      <c r="U8" s="70"/>
      <c r="V8" s="70"/>
      <c r="W8" s="70">
        <v>8</v>
      </c>
      <c r="X8" s="70"/>
      <c r="Y8" s="70"/>
      <c r="Z8" s="70"/>
      <c r="AA8" s="50">
        <f t="shared" si="0"/>
        <v>18</v>
      </c>
      <c r="AB8" s="97">
        <f t="shared" si="1"/>
        <v>180</v>
      </c>
      <c r="AC8" s="93">
        <f t="shared" si="1"/>
        <v>1800</v>
      </c>
    </row>
    <row r="9" spans="1:29" ht="15.75" x14ac:dyDescent="0.25">
      <c r="A9" s="27"/>
      <c r="B9" s="31"/>
      <c r="C9" s="21" t="s">
        <v>90</v>
      </c>
      <c r="D9" s="15"/>
      <c r="E9" s="3"/>
      <c r="F9" s="4"/>
      <c r="G9" s="4"/>
      <c r="H9" s="70"/>
      <c r="I9" s="70"/>
      <c r="J9" s="70"/>
      <c r="K9" s="70"/>
      <c r="L9" s="70"/>
      <c r="M9" s="70"/>
      <c r="N9" s="70">
        <v>21</v>
      </c>
      <c r="O9" s="70"/>
      <c r="P9" s="70"/>
      <c r="Q9" s="70"/>
      <c r="R9" s="70"/>
      <c r="S9" s="70">
        <v>7</v>
      </c>
      <c r="T9" s="70"/>
      <c r="U9" s="70"/>
      <c r="V9" s="70"/>
      <c r="W9" s="70">
        <v>12</v>
      </c>
      <c r="X9" s="70"/>
      <c r="Y9" s="70"/>
      <c r="Z9" s="70"/>
      <c r="AA9" s="50">
        <f t="shared" si="0"/>
        <v>40</v>
      </c>
      <c r="AB9" s="97">
        <f t="shared" si="1"/>
        <v>400</v>
      </c>
      <c r="AC9" s="93">
        <f t="shared" si="1"/>
        <v>4000</v>
      </c>
    </row>
    <row r="10" spans="1:29" ht="15.75" x14ac:dyDescent="0.25">
      <c r="A10" s="27"/>
      <c r="B10" s="31"/>
      <c r="C10" s="21" t="s">
        <v>91</v>
      </c>
      <c r="D10" s="15"/>
      <c r="E10" s="3"/>
      <c r="F10" s="4"/>
      <c r="G10" s="4"/>
      <c r="H10" s="70"/>
      <c r="I10" s="70"/>
      <c r="J10" s="70"/>
      <c r="K10" s="70"/>
      <c r="L10" s="70"/>
      <c r="M10" s="70"/>
      <c r="N10" s="70">
        <v>4</v>
      </c>
      <c r="O10" s="70"/>
      <c r="P10" s="70"/>
      <c r="Q10" s="70"/>
      <c r="R10" s="70"/>
      <c r="S10" s="70">
        <v>3</v>
      </c>
      <c r="T10" s="70"/>
      <c r="U10" s="70"/>
      <c r="V10" s="70"/>
      <c r="W10" s="70">
        <v>7</v>
      </c>
      <c r="X10" s="70"/>
      <c r="Y10" s="70"/>
      <c r="Z10" s="70"/>
      <c r="AA10" s="50">
        <f t="shared" si="0"/>
        <v>14</v>
      </c>
      <c r="AB10" s="97">
        <f t="shared" si="1"/>
        <v>140</v>
      </c>
      <c r="AC10" s="93">
        <f t="shared" si="1"/>
        <v>1400</v>
      </c>
    </row>
    <row r="11" spans="1:29" ht="15.75" x14ac:dyDescent="0.25">
      <c r="A11" s="27"/>
      <c r="B11" s="31"/>
      <c r="C11" s="21" t="s">
        <v>92</v>
      </c>
      <c r="D11" s="15"/>
      <c r="E11" s="3"/>
      <c r="F11" s="4"/>
      <c r="G11" s="4"/>
      <c r="H11" s="70"/>
      <c r="I11" s="70"/>
      <c r="J11" s="70"/>
      <c r="K11" s="70"/>
      <c r="L11" s="70"/>
      <c r="M11" s="70"/>
      <c r="N11" s="70">
        <v>3</v>
      </c>
      <c r="O11" s="70"/>
      <c r="P11" s="70"/>
      <c r="Q11" s="70"/>
      <c r="R11" s="70"/>
      <c r="S11" s="70">
        <v>2</v>
      </c>
      <c r="T11" s="70"/>
      <c r="U11" s="70"/>
      <c r="V11" s="70"/>
      <c r="W11" s="70">
        <v>9</v>
      </c>
      <c r="X11" s="70"/>
      <c r="Y11" s="70"/>
      <c r="Z11" s="70"/>
      <c r="AA11" s="50">
        <f t="shared" si="0"/>
        <v>14</v>
      </c>
      <c r="AB11" s="97">
        <f t="shared" si="1"/>
        <v>140</v>
      </c>
      <c r="AC11" s="93">
        <f t="shared" si="1"/>
        <v>1400</v>
      </c>
    </row>
    <row r="12" spans="1:29" ht="15.75" x14ac:dyDescent="0.25">
      <c r="A12" s="27"/>
      <c r="B12" s="31"/>
      <c r="C12" s="21" t="s">
        <v>93</v>
      </c>
      <c r="D12" s="15"/>
      <c r="E12" s="3"/>
      <c r="F12" s="4"/>
      <c r="G12" s="4"/>
      <c r="H12" s="70"/>
      <c r="I12" s="70"/>
      <c r="J12" s="70"/>
      <c r="K12" s="70"/>
      <c r="L12" s="70"/>
      <c r="M12" s="70"/>
      <c r="N12" s="70">
        <v>4</v>
      </c>
      <c r="O12" s="70"/>
      <c r="P12" s="70"/>
      <c r="Q12" s="70"/>
      <c r="R12" s="70"/>
      <c r="S12" s="70"/>
      <c r="T12" s="70"/>
      <c r="U12" s="70"/>
      <c r="V12" s="70">
        <v>1</v>
      </c>
      <c r="W12" s="70">
        <v>3</v>
      </c>
      <c r="X12" s="70"/>
      <c r="Y12" s="70"/>
      <c r="Z12" s="70"/>
      <c r="AA12" s="50">
        <f t="shared" si="0"/>
        <v>8</v>
      </c>
      <c r="AB12" s="97">
        <f t="shared" si="1"/>
        <v>80</v>
      </c>
      <c r="AC12" s="93">
        <f t="shared" si="1"/>
        <v>800</v>
      </c>
    </row>
    <row r="13" spans="1:29" ht="15.75" x14ac:dyDescent="0.25">
      <c r="A13" s="27"/>
      <c r="B13" s="31"/>
      <c r="C13" s="21" t="s">
        <v>94</v>
      </c>
      <c r="D13" s="15"/>
      <c r="E13" s="3"/>
      <c r="F13" s="4"/>
      <c r="G13" s="4"/>
      <c r="H13" s="70"/>
      <c r="I13" s="70"/>
      <c r="J13" s="70"/>
      <c r="K13" s="70"/>
      <c r="L13" s="70"/>
      <c r="M13" s="70"/>
      <c r="N13" s="70">
        <v>4</v>
      </c>
      <c r="O13" s="70"/>
      <c r="P13" s="70"/>
      <c r="Q13" s="70"/>
      <c r="R13" s="70"/>
      <c r="S13" s="70">
        <v>5</v>
      </c>
      <c r="T13" s="70"/>
      <c r="U13" s="70"/>
      <c r="V13" s="70"/>
      <c r="W13" s="70">
        <v>8</v>
      </c>
      <c r="X13" s="70"/>
      <c r="Y13" s="70"/>
      <c r="Z13" s="70"/>
      <c r="AA13" s="50">
        <f t="shared" si="0"/>
        <v>17</v>
      </c>
      <c r="AB13" s="97">
        <f t="shared" ref="AB13:AB77" si="8">AA13*10</f>
        <v>170</v>
      </c>
      <c r="AC13" s="93">
        <f t="shared" ref="AC13:AC77" si="9">AB13*10</f>
        <v>1700</v>
      </c>
    </row>
    <row r="14" spans="1:29" ht="15.75" x14ac:dyDescent="0.25">
      <c r="A14" s="27"/>
      <c r="B14" s="31"/>
      <c r="C14" s="21" t="s">
        <v>95</v>
      </c>
      <c r="D14" s="15"/>
      <c r="E14" s="3"/>
      <c r="F14" s="4"/>
      <c r="G14" s="4"/>
      <c r="H14" s="70"/>
      <c r="I14" s="70"/>
      <c r="J14" s="70"/>
      <c r="K14" s="70"/>
      <c r="L14" s="70"/>
      <c r="M14" s="70"/>
      <c r="N14" s="70">
        <v>4</v>
      </c>
      <c r="O14" s="70"/>
      <c r="P14" s="70"/>
      <c r="Q14" s="70"/>
      <c r="R14" s="70"/>
      <c r="S14" s="70"/>
      <c r="T14" s="70"/>
      <c r="U14" s="70"/>
      <c r="V14" s="70"/>
      <c r="W14" s="70"/>
      <c r="X14" s="70"/>
      <c r="Y14" s="70"/>
      <c r="Z14" s="70"/>
      <c r="AA14" s="50">
        <f t="shared" si="0"/>
        <v>4</v>
      </c>
      <c r="AB14" s="97">
        <f t="shared" si="8"/>
        <v>40</v>
      </c>
      <c r="AC14" s="93">
        <f t="shared" si="9"/>
        <v>400</v>
      </c>
    </row>
    <row r="15" spans="1:29" ht="15.75" x14ac:dyDescent="0.25">
      <c r="A15" s="27"/>
      <c r="B15" s="31"/>
      <c r="C15" s="21" t="s">
        <v>116</v>
      </c>
      <c r="D15" s="15"/>
      <c r="E15" s="3"/>
      <c r="F15" s="4"/>
      <c r="G15" s="4"/>
      <c r="H15" s="70"/>
      <c r="I15" s="70"/>
      <c r="J15" s="70"/>
      <c r="K15" s="70"/>
      <c r="L15" s="70"/>
      <c r="M15" s="70"/>
      <c r="N15" s="70"/>
      <c r="O15" s="70"/>
      <c r="P15" s="70"/>
      <c r="Q15" s="70"/>
      <c r="R15" s="70"/>
      <c r="S15" s="70">
        <v>3</v>
      </c>
      <c r="T15" s="70"/>
      <c r="U15" s="70"/>
      <c r="V15" s="70"/>
      <c r="W15" s="70">
        <v>1</v>
      </c>
      <c r="X15" s="70"/>
      <c r="Y15" s="70"/>
      <c r="Z15" s="70"/>
      <c r="AA15" s="50">
        <f t="shared" si="0"/>
        <v>4</v>
      </c>
      <c r="AB15" s="97">
        <f t="shared" si="8"/>
        <v>40</v>
      </c>
      <c r="AC15" s="93">
        <f t="shared" si="9"/>
        <v>400</v>
      </c>
    </row>
    <row r="16" spans="1:29" ht="15.75" x14ac:dyDescent="0.25">
      <c r="A16" s="27"/>
      <c r="B16" s="31"/>
      <c r="C16" s="21" t="s">
        <v>117</v>
      </c>
      <c r="D16" s="15"/>
      <c r="E16" s="3"/>
      <c r="F16" s="4"/>
      <c r="G16" s="4"/>
      <c r="H16" s="70"/>
      <c r="I16" s="70"/>
      <c r="J16" s="70"/>
      <c r="K16" s="70"/>
      <c r="L16" s="70"/>
      <c r="M16" s="70"/>
      <c r="N16" s="70"/>
      <c r="O16" s="70"/>
      <c r="P16" s="70"/>
      <c r="Q16" s="70"/>
      <c r="R16" s="70"/>
      <c r="S16" s="70">
        <v>2</v>
      </c>
      <c r="T16" s="70"/>
      <c r="U16" s="70"/>
      <c r="V16" s="70"/>
      <c r="W16" s="70">
        <v>3</v>
      </c>
      <c r="X16" s="70"/>
      <c r="Y16" s="70"/>
      <c r="Z16" s="70"/>
      <c r="AA16" s="50">
        <f t="shared" ref="AA16:AA59" si="10">SUM(D16:Z16)</f>
        <v>5</v>
      </c>
      <c r="AB16" s="97">
        <f t="shared" ref="AB16:AB59" si="11">AA16*10</f>
        <v>50</v>
      </c>
      <c r="AC16" s="93">
        <f t="shared" ref="AC16:AC59" si="12">AB16*10</f>
        <v>500</v>
      </c>
    </row>
    <row r="17" spans="1:29" ht="15.75" x14ac:dyDescent="0.25">
      <c r="A17" s="27"/>
      <c r="B17" s="31"/>
      <c r="C17" s="21" t="s">
        <v>118</v>
      </c>
      <c r="D17" s="15"/>
      <c r="E17" s="3"/>
      <c r="F17" s="4"/>
      <c r="G17" s="4"/>
      <c r="H17" s="70"/>
      <c r="I17" s="70"/>
      <c r="J17" s="70"/>
      <c r="K17" s="70"/>
      <c r="L17" s="70"/>
      <c r="M17" s="70"/>
      <c r="N17" s="70"/>
      <c r="O17" s="70"/>
      <c r="P17" s="70"/>
      <c r="Q17" s="70"/>
      <c r="R17" s="70"/>
      <c r="S17" s="70">
        <v>1</v>
      </c>
      <c r="T17" s="70"/>
      <c r="U17" s="70"/>
      <c r="V17" s="70"/>
      <c r="W17" s="70">
        <v>1</v>
      </c>
      <c r="X17" s="70"/>
      <c r="Y17" s="70"/>
      <c r="Z17" s="70"/>
      <c r="AA17" s="50">
        <f t="shared" si="10"/>
        <v>2</v>
      </c>
      <c r="AB17" s="97">
        <f t="shared" si="11"/>
        <v>20</v>
      </c>
      <c r="AC17" s="93">
        <f t="shared" si="12"/>
        <v>200</v>
      </c>
    </row>
    <row r="18" spans="1:29" ht="15.75" x14ac:dyDescent="0.25">
      <c r="A18" s="27"/>
      <c r="B18" s="31"/>
      <c r="C18" s="21" t="s">
        <v>119</v>
      </c>
      <c r="D18" s="15"/>
      <c r="E18" s="3"/>
      <c r="F18" s="4"/>
      <c r="G18" s="4"/>
      <c r="H18" s="70"/>
      <c r="I18" s="70"/>
      <c r="J18" s="70"/>
      <c r="K18" s="70"/>
      <c r="L18" s="70"/>
      <c r="M18" s="70"/>
      <c r="N18" s="70"/>
      <c r="O18" s="70"/>
      <c r="P18" s="70"/>
      <c r="Q18" s="70"/>
      <c r="R18" s="70"/>
      <c r="S18" s="70">
        <v>4</v>
      </c>
      <c r="T18" s="70"/>
      <c r="U18" s="70"/>
      <c r="V18" s="70"/>
      <c r="W18" s="70">
        <v>5</v>
      </c>
      <c r="X18" s="70"/>
      <c r="Y18" s="70"/>
      <c r="Z18" s="70"/>
      <c r="AA18" s="50">
        <f t="shared" ref="AA18" si="13">SUM(D18:Z18)</f>
        <v>9</v>
      </c>
      <c r="AB18" s="97">
        <f t="shared" ref="AB18" si="14">AA18*10</f>
        <v>90</v>
      </c>
      <c r="AC18" s="93">
        <f t="shared" ref="AC18" si="15">AB18*10</f>
        <v>900</v>
      </c>
    </row>
    <row r="19" spans="1:29" ht="15.75" x14ac:dyDescent="0.25">
      <c r="A19" s="27"/>
      <c r="B19" s="31"/>
      <c r="C19" s="21" t="s">
        <v>123</v>
      </c>
      <c r="D19" s="15"/>
      <c r="E19" s="3"/>
      <c r="F19" s="4"/>
      <c r="G19" s="4"/>
      <c r="H19" s="70"/>
      <c r="I19" s="70"/>
      <c r="J19" s="70"/>
      <c r="K19" s="70"/>
      <c r="L19" s="70"/>
      <c r="M19" s="70"/>
      <c r="N19" s="70"/>
      <c r="O19" s="70"/>
      <c r="P19" s="70"/>
      <c r="Q19" s="70"/>
      <c r="R19" s="70"/>
      <c r="S19" s="70"/>
      <c r="T19" s="70">
        <v>2</v>
      </c>
      <c r="U19" s="70"/>
      <c r="V19" s="70"/>
      <c r="W19" s="70">
        <v>3</v>
      </c>
      <c r="X19" s="70"/>
      <c r="Y19" s="70"/>
      <c r="Z19" s="70"/>
      <c r="AA19" s="50">
        <f t="shared" si="10"/>
        <v>5</v>
      </c>
      <c r="AB19" s="97">
        <f t="shared" si="11"/>
        <v>50</v>
      </c>
      <c r="AC19" s="93">
        <f t="shared" si="12"/>
        <v>500</v>
      </c>
    </row>
    <row r="20" spans="1:29" ht="15.75" x14ac:dyDescent="0.25">
      <c r="A20" s="27"/>
      <c r="B20" s="31"/>
      <c r="C20" s="21" t="s">
        <v>124</v>
      </c>
      <c r="D20" s="15"/>
      <c r="E20" s="3"/>
      <c r="F20" s="4"/>
      <c r="G20" s="4"/>
      <c r="H20" s="70"/>
      <c r="I20" s="70"/>
      <c r="J20" s="70"/>
      <c r="K20" s="70"/>
      <c r="L20" s="70"/>
      <c r="M20" s="70"/>
      <c r="N20" s="70"/>
      <c r="O20" s="70"/>
      <c r="P20" s="70"/>
      <c r="Q20" s="70"/>
      <c r="R20" s="70"/>
      <c r="S20" s="70"/>
      <c r="T20" s="70"/>
      <c r="U20" s="70"/>
      <c r="V20" s="70">
        <v>6</v>
      </c>
      <c r="W20" s="70">
        <v>9</v>
      </c>
      <c r="X20" s="70"/>
      <c r="Y20" s="70"/>
      <c r="Z20" s="70"/>
      <c r="AA20" s="50">
        <f t="shared" si="10"/>
        <v>15</v>
      </c>
      <c r="AB20" s="97">
        <f t="shared" si="11"/>
        <v>150</v>
      </c>
      <c r="AC20" s="93">
        <f t="shared" si="12"/>
        <v>1500</v>
      </c>
    </row>
    <row r="21" spans="1:29" ht="15.75" x14ac:dyDescent="0.25">
      <c r="A21" s="27"/>
      <c r="B21" s="31"/>
      <c r="C21" s="21" t="s">
        <v>125</v>
      </c>
      <c r="D21" s="15"/>
      <c r="E21" s="3"/>
      <c r="F21" s="4"/>
      <c r="G21" s="4"/>
      <c r="H21" s="70"/>
      <c r="I21" s="70"/>
      <c r="J21" s="70"/>
      <c r="K21" s="70"/>
      <c r="L21" s="70"/>
      <c r="M21" s="70"/>
      <c r="N21" s="70"/>
      <c r="O21" s="70"/>
      <c r="P21" s="70"/>
      <c r="Q21" s="70"/>
      <c r="R21" s="70"/>
      <c r="S21" s="70"/>
      <c r="T21" s="70"/>
      <c r="U21" s="70"/>
      <c r="V21" s="70">
        <v>1</v>
      </c>
      <c r="W21" s="70">
        <v>1</v>
      </c>
      <c r="X21" s="70"/>
      <c r="Y21" s="70"/>
      <c r="Z21" s="70"/>
      <c r="AA21" s="50">
        <f t="shared" ref="AA21:AA25" si="16">SUM(D21:Z21)</f>
        <v>2</v>
      </c>
      <c r="AB21" s="97">
        <f t="shared" ref="AB21:AB25" si="17">AA21*10</f>
        <v>20</v>
      </c>
      <c r="AC21" s="93">
        <f t="shared" ref="AC21:AC25" si="18">AB21*10</f>
        <v>200</v>
      </c>
    </row>
    <row r="22" spans="1:29" ht="15.75" x14ac:dyDescent="0.25">
      <c r="A22" s="27"/>
      <c r="B22" s="31"/>
      <c r="C22" s="21" t="s">
        <v>126</v>
      </c>
      <c r="D22" s="15"/>
      <c r="E22" s="3"/>
      <c r="F22" s="4"/>
      <c r="G22" s="4"/>
      <c r="H22" s="70"/>
      <c r="I22" s="70"/>
      <c r="J22" s="70"/>
      <c r="K22" s="70"/>
      <c r="L22" s="70"/>
      <c r="M22" s="70"/>
      <c r="N22" s="70"/>
      <c r="O22" s="70"/>
      <c r="P22" s="70"/>
      <c r="Q22" s="70"/>
      <c r="R22" s="70"/>
      <c r="S22" s="70"/>
      <c r="T22" s="70"/>
      <c r="U22" s="70"/>
      <c r="V22" s="70">
        <v>2</v>
      </c>
      <c r="W22" s="70">
        <v>4</v>
      </c>
      <c r="X22" s="70"/>
      <c r="Y22" s="70"/>
      <c r="Z22" s="70"/>
      <c r="AA22" s="50">
        <f t="shared" si="16"/>
        <v>6</v>
      </c>
      <c r="AB22" s="97">
        <f t="shared" si="17"/>
        <v>60</v>
      </c>
      <c r="AC22" s="93">
        <f t="shared" si="18"/>
        <v>600</v>
      </c>
    </row>
    <row r="23" spans="1:29" ht="15.75" x14ac:dyDescent="0.25">
      <c r="A23" s="27"/>
      <c r="B23" s="31"/>
      <c r="C23" s="21" t="s">
        <v>127</v>
      </c>
      <c r="D23" s="15"/>
      <c r="E23" s="3"/>
      <c r="F23" s="4"/>
      <c r="G23" s="4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>
        <v>1</v>
      </c>
      <c r="W23" s="70">
        <v>1</v>
      </c>
      <c r="X23" s="70"/>
      <c r="Y23" s="70"/>
      <c r="Z23" s="70"/>
      <c r="AA23" s="50">
        <f t="shared" si="16"/>
        <v>2</v>
      </c>
      <c r="AB23" s="97">
        <f t="shared" si="17"/>
        <v>20</v>
      </c>
      <c r="AC23" s="93">
        <f t="shared" si="18"/>
        <v>200</v>
      </c>
    </row>
    <row r="24" spans="1:29" ht="15.75" x14ac:dyDescent="0.25">
      <c r="A24" s="27"/>
      <c r="B24" s="31"/>
      <c r="C24" s="21" t="s">
        <v>128</v>
      </c>
      <c r="D24" s="15"/>
      <c r="E24" s="3"/>
      <c r="F24" s="4"/>
      <c r="G24" s="4"/>
      <c r="H24" s="70"/>
      <c r="I24" s="70"/>
      <c r="J24" s="70"/>
      <c r="K24" s="70"/>
      <c r="L24" s="70"/>
      <c r="M24" s="70"/>
      <c r="N24" s="70"/>
      <c r="O24" s="70"/>
      <c r="P24" s="70"/>
      <c r="Q24" s="70"/>
      <c r="R24" s="70"/>
      <c r="S24" s="70"/>
      <c r="T24" s="70"/>
      <c r="U24" s="70"/>
      <c r="V24" s="70">
        <v>1</v>
      </c>
      <c r="W24" s="70">
        <v>2</v>
      </c>
      <c r="X24" s="70"/>
      <c r="Y24" s="70"/>
      <c r="Z24" s="70"/>
      <c r="AA24" s="50">
        <f t="shared" si="16"/>
        <v>3</v>
      </c>
      <c r="AB24" s="97">
        <f t="shared" si="17"/>
        <v>30</v>
      </c>
      <c r="AC24" s="93">
        <f t="shared" si="18"/>
        <v>300</v>
      </c>
    </row>
    <row r="25" spans="1:29" ht="15.75" x14ac:dyDescent="0.25">
      <c r="A25" s="27"/>
      <c r="B25" s="31"/>
      <c r="C25" s="21" t="s">
        <v>129</v>
      </c>
      <c r="D25" s="15"/>
      <c r="E25" s="3"/>
      <c r="F25" s="4"/>
      <c r="G25" s="4"/>
      <c r="H25" s="70"/>
      <c r="I25" s="70"/>
      <c r="J25" s="70"/>
      <c r="K25" s="70"/>
      <c r="L25" s="70"/>
      <c r="M25" s="70"/>
      <c r="N25" s="70"/>
      <c r="O25" s="70"/>
      <c r="P25" s="70"/>
      <c r="Q25" s="70"/>
      <c r="R25" s="70"/>
      <c r="S25" s="70"/>
      <c r="T25" s="70"/>
      <c r="U25" s="70"/>
      <c r="V25" s="70">
        <v>1</v>
      </c>
      <c r="W25" s="70">
        <v>1</v>
      </c>
      <c r="X25" s="70"/>
      <c r="Y25" s="70"/>
      <c r="Z25" s="70"/>
      <c r="AA25" s="50">
        <f t="shared" si="16"/>
        <v>2</v>
      </c>
      <c r="AB25" s="97">
        <f t="shared" si="17"/>
        <v>20</v>
      </c>
      <c r="AC25" s="93">
        <f t="shared" si="18"/>
        <v>200</v>
      </c>
    </row>
    <row r="26" spans="1:29" ht="15.75" x14ac:dyDescent="0.25">
      <c r="A26" s="27"/>
      <c r="B26" s="31"/>
      <c r="C26" s="21" t="s">
        <v>130</v>
      </c>
      <c r="D26" s="15"/>
      <c r="E26" s="3"/>
      <c r="F26" s="4"/>
      <c r="G26" s="4"/>
      <c r="H26" s="70"/>
      <c r="I26" s="70"/>
      <c r="J26" s="70"/>
      <c r="K26" s="70"/>
      <c r="L26" s="70"/>
      <c r="M26" s="70"/>
      <c r="N26" s="70"/>
      <c r="O26" s="70"/>
      <c r="P26" s="70"/>
      <c r="Q26" s="70"/>
      <c r="R26" s="70"/>
      <c r="S26" s="70"/>
      <c r="T26" s="70"/>
      <c r="U26" s="70"/>
      <c r="V26" s="70">
        <v>1</v>
      </c>
      <c r="W26" s="70">
        <v>1</v>
      </c>
      <c r="X26" s="70"/>
      <c r="Y26" s="70"/>
      <c r="Z26" s="70"/>
      <c r="AA26" s="50">
        <f t="shared" si="10"/>
        <v>2</v>
      </c>
      <c r="AB26" s="97">
        <f t="shared" si="11"/>
        <v>20</v>
      </c>
      <c r="AC26" s="93">
        <f t="shared" si="12"/>
        <v>200</v>
      </c>
    </row>
    <row r="27" spans="1:29" ht="15.75" x14ac:dyDescent="0.25">
      <c r="A27" s="27"/>
      <c r="B27" s="31"/>
      <c r="C27" s="21" t="s">
        <v>140</v>
      </c>
      <c r="D27" s="15"/>
      <c r="E27" s="3"/>
      <c r="F27" s="4"/>
      <c r="G27" s="4"/>
      <c r="H27" s="70"/>
      <c r="I27" s="70"/>
      <c r="J27" s="70"/>
      <c r="K27" s="70"/>
      <c r="L27" s="70"/>
      <c r="M27" s="70"/>
      <c r="N27" s="70"/>
      <c r="O27" s="70"/>
      <c r="P27" s="70"/>
      <c r="Q27" s="70"/>
      <c r="R27" s="70"/>
      <c r="S27" s="70"/>
      <c r="T27" s="70"/>
      <c r="U27" s="70"/>
      <c r="V27" s="70"/>
      <c r="W27" s="70">
        <v>1</v>
      </c>
      <c r="X27" s="70"/>
      <c r="Y27" s="70"/>
      <c r="Z27" s="70"/>
      <c r="AA27" s="50">
        <f t="shared" ref="AA27:AA32" si="19">SUM(D27:Z27)</f>
        <v>1</v>
      </c>
      <c r="AB27" s="97">
        <f t="shared" ref="AB27:AB32" si="20">AA27*10</f>
        <v>10</v>
      </c>
      <c r="AC27" s="93">
        <f t="shared" ref="AC27:AC32" si="21">AB27*10</f>
        <v>100</v>
      </c>
    </row>
    <row r="28" spans="1:29" ht="15.75" x14ac:dyDescent="0.25">
      <c r="A28" s="27"/>
      <c r="B28" s="31"/>
      <c r="C28" s="21" t="s">
        <v>141</v>
      </c>
      <c r="D28" s="15"/>
      <c r="E28" s="3"/>
      <c r="F28" s="4"/>
      <c r="G28" s="4"/>
      <c r="H28" s="70"/>
      <c r="I28" s="70"/>
      <c r="J28" s="70"/>
      <c r="K28" s="70"/>
      <c r="L28" s="70"/>
      <c r="M28" s="70"/>
      <c r="N28" s="70"/>
      <c r="O28" s="70"/>
      <c r="P28" s="70"/>
      <c r="Q28" s="70"/>
      <c r="R28" s="70"/>
      <c r="S28" s="70"/>
      <c r="T28" s="70"/>
      <c r="U28" s="70"/>
      <c r="V28" s="70"/>
      <c r="W28" s="70">
        <v>1</v>
      </c>
      <c r="X28" s="70"/>
      <c r="Y28" s="70"/>
      <c r="Z28" s="70"/>
      <c r="AA28" s="50">
        <f t="shared" si="19"/>
        <v>1</v>
      </c>
      <c r="AB28" s="97">
        <f t="shared" si="20"/>
        <v>10</v>
      </c>
      <c r="AC28" s="93">
        <f t="shared" si="21"/>
        <v>100</v>
      </c>
    </row>
    <row r="29" spans="1:29" ht="15.75" x14ac:dyDescent="0.25">
      <c r="A29" s="27"/>
      <c r="B29" s="31"/>
      <c r="C29" s="21" t="s">
        <v>142</v>
      </c>
      <c r="D29" s="15"/>
      <c r="E29" s="3"/>
      <c r="F29" s="4"/>
      <c r="G29" s="4"/>
      <c r="H29" s="70"/>
      <c r="I29" s="70"/>
      <c r="J29" s="70"/>
      <c r="K29" s="70"/>
      <c r="L29" s="70"/>
      <c r="M29" s="70"/>
      <c r="N29" s="70"/>
      <c r="O29" s="70"/>
      <c r="P29" s="70"/>
      <c r="Q29" s="70"/>
      <c r="R29" s="70"/>
      <c r="S29" s="70"/>
      <c r="T29" s="70"/>
      <c r="U29" s="70"/>
      <c r="V29" s="70"/>
      <c r="W29" s="70">
        <v>1</v>
      </c>
      <c r="X29" s="70"/>
      <c r="Y29" s="70"/>
      <c r="Z29" s="70"/>
      <c r="AA29" s="50">
        <f t="shared" si="19"/>
        <v>1</v>
      </c>
      <c r="AB29" s="97">
        <f t="shared" si="20"/>
        <v>10</v>
      </c>
      <c r="AC29" s="93">
        <f t="shared" si="21"/>
        <v>100</v>
      </c>
    </row>
    <row r="30" spans="1:29" ht="15.75" x14ac:dyDescent="0.25">
      <c r="A30" s="27"/>
      <c r="B30" s="31"/>
      <c r="C30" s="21" t="s">
        <v>143</v>
      </c>
      <c r="D30" s="15"/>
      <c r="E30" s="3"/>
      <c r="F30" s="4"/>
      <c r="G30" s="4"/>
      <c r="H30" s="70"/>
      <c r="I30" s="70"/>
      <c r="J30" s="70"/>
      <c r="K30" s="70"/>
      <c r="L30" s="70"/>
      <c r="M30" s="70"/>
      <c r="N30" s="70"/>
      <c r="O30" s="70"/>
      <c r="P30" s="70"/>
      <c r="Q30" s="70"/>
      <c r="R30" s="70"/>
      <c r="S30" s="70"/>
      <c r="T30" s="70"/>
      <c r="U30" s="70"/>
      <c r="V30" s="70"/>
      <c r="W30" s="70">
        <v>1</v>
      </c>
      <c r="X30" s="70"/>
      <c r="Y30" s="70"/>
      <c r="Z30" s="70"/>
      <c r="AA30" s="50">
        <f t="shared" si="19"/>
        <v>1</v>
      </c>
      <c r="AB30" s="97">
        <f t="shared" si="20"/>
        <v>10</v>
      </c>
      <c r="AC30" s="93">
        <f t="shared" si="21"/>
        <v>100</v>
      </c>
    </row>
    <row r="31" spans="1:29" ht="15.75" x14ac:dyDescent="0.25">
      <c r="A31" s="27"/>
      <c r="B31" s="31"/>
      <c r="C31" s="21" t="s">
        <v>144</v>
      </c>
      <c r="D31" s="15"/>
      <c r="E31" s="3"/>
      <c r="F31" s="4"/>
      <c r="G31" s="4"/>
      <c r="H31" s="70"/>
      <c r="I31" s="70"/>
      <c r="J31" s="70"/>
      <c r="K31" s="70"/>
      <c r="L31" s="70"/>
      <c r="M31" s="70"/>
      <c r="N31" s="70"/>
      <c r="O31" s="70"/>
      <c r="P31" s="70"/>
      <c r="Q31" s="70"/>
      <c r="R31" s="70"/>
      <c r="S31" s="70"/>
      <c r="T31" s="70"/>
      <c r="U31" s="70"/>
      <c r="V31" s="70"/>
      <c r="W31" s="70">
        <v>1</v>
      </c>
      <c r="X31" s="70"/>
      <c r="Y31" s="70"/>
      <c r="Z31" s="70"/>
      <c r="AA31" s="50">
        <f t="shared" si="19"/>
        <v>1</v>
      </c>
      <c r="AB31" s="97">
        <f t="shared" si="20"/>
        <v>10</v>
      </c>
      <c r="AC31" s="93">
        <f t="shared" si="21"/>
        <v>100</v>
      </c>
    </row>
    <row r="32" spans="1:29" ht="15.75" x14ac:dyDescent="0.25">
      <c r="A32" s="27"/>
      <c r="B32" s="31" t="s">
        <v>43</v>
      </c>
      <c r="C32" s="21" t="s">
        <v>63</v>
      </c>
      <c r="D32" s="15"/>
      <c r="E32" s="3"/>
      <c r="F32" s="4"/>
      <c r="G32" s="4">
        <v>1</v>
      </c>
      <c r="H32" s="70"/>
      <c r="I32" s="70"/>
      <c r="J32" s="70"/>
      <c r="K32" s="70"/>
      <c r="L32" s="70">
        <v>2</v>
      </c>
      <c r="M32" s="70"/>
      <c r="N32" s="70"/>
      <c r="O32" s="70"/>
      <c r="P32" s="70"/>
      <c r="Q32" s="70"/>
      <c r="R32" s="70">
        <v>3</v>
      </c>
      <c r="S32" s="70"/>
      <c r="T32" s="70"/>
      <c r="U32" s="70"/>
      <c r="V32" s="70">
        <v>3</v>
      </c>
      <c r="W32" s="70"/>
      <c r="X32" s="70"/>
      <c r="Y32" s="70"/>
      <c r="Z32" s="70">
        <v>4</v>
      </c>
      <c r="AA32" s="50">
        <f t="shared" si="19"/>
        <v>13</v>
      </c>
      <c r="AB32" s="97">
        <f t="shared" si="20"/>
        <v>130</v>
      </c>
      <c r="AC32" s="93">
        <f t="shared" si="21"/>
        <v>1300</v>
      </c>
    </row>
    <row r="33" spans="1:29" ht="15.75" x14ac:dyDescent="0.25">
      <c r="A33" s="27"/>
      <c r="B33" s="31"/>
      <c r="C33" s="21" t="s">
        <v>56</v>
      </c>
      <c r="D33" s="15"/>
      <c r="E33" s="3"/>
      <c r="F33" s="4">
        <v>1</v>
      </c>
      <c r="G33" s="4"/>
      <c r="H33" s="70"/>
      <c r="I33" s="70"/>
      <c r="J33" s="70"/>
      <c r="K33" s="70">
        <v>2</v>
      </c>
      <c r="L33" s="70"/>
      <c r="M33" s="70"/>
      <c r="N33" s="70">
        <v>3</v>
      </c>
      <c r="O33" s="70"/>
      <c r="P33" s="70"/>
      <c r="Q33" s="70"/>
      <c r="R33" s="70"/>
      <c r="S33" s="70">
        <v>3</v>
      </c>
      <c r="T33" s="70"/>
      <c r="U33" s="70"/>
      <c r="V33" s="70"/>
      <c r="W33" s="70">
        <v>4</v>
      </c>
      <c r="X33" s="70"/>
      <c r="Y33" s="70"/>
      <c r="Z33" s="70"/>
      <c r="AA33" s="50">
        <f t="shared" ref="AA33:AA58" si="22">SUM(D33:Z33)</f>
        <v>13</v>
      </c>
      <c r="AB33" s="97">
        <f t="shared" ref="AB33:AB58" si="23">AA33*10</f>
        <v>130</v>
      </c>
      <c r="AC33" s="93">
        <f t="shared" ref="AC33:AC58" si="24">AB33*10</f>
        <v>1300</v>
      </c>
    </row>
    <row r="34" spans="1:29" ht="15.75" x14ac:dyDescent="0.25">
      <c r="A34" s="27"/>
      <c r="B34" s="31"/>
      <c r="C34" s="21" t="s">
        <v>54</v>
      </c>
      <c r="D34" s="15"/>
      <c r="E34" s="3"/>
      <c r="F34" s="4">
        <v>1</v>
      </c>
      <c r="G34" s="4"/>
      <c r="H34" s="70"/>
      <c r="I34" s="70"/>
      <c r="J34" s="70"/>
      <c r="K34" s="70">
        <v>2</v>
      </c>
      <c r="L34" s="70"/>
      <c r="M34" s="70"/>
      <c r="N34" s="70">
        <v>3</v>
      </c>
      <c r="O34" s="70"/>
      <c r="P34" s="70"/>
      <c r="Q34" s="70"/>
      <c r="R34" s="70"/>
      <c r="S34" s="70">
        <v>3</v>
      </c>
      <c r="T34" s="70"/>
      <c r="U34" s="70"/>
      <c r="V34" s="70"/>
      <c r="W34" s="70">
        <v>4</v>
      </c>
      <c r="X34" s="70"/>
      <c r="Y34" s="70"/>
      <c r="Z34" s="70"/>
      <c r="AA34" s="50">
        <f t="shared" si="22"/>
        <v>13</v>
      </c>
      <c r="AB34" s="97">
        <f t="shared" si="23"/>
        <v>130</v>
      </c>
      <c r="AC34" s="93">
        <f t="shared" si="24"/>
        <v>1300</v>
      </c>
    </row>
    <row r="35" spans="1:29" ht="15.75" x14ac:dyDescent="0.25">
      <c r="A35" s="27"/>
      <c r="B35" s="31"/>
      <c r="C35" s="21" t="s">
        <v>53</v>
      </c>
      <c r="D35" s="15"/>
      <c r="E35" s="3">
        <v>1</v>
      </c>
      <c r="F35" s="4"/>
      <c r="G35" s="4"/>
      <c r="H35" s="70"/>
      <c r="I35" s="70"/>
      <c r="J35" s="70">
        <v>2</v>
      </c>
      <c r="K35" s="70"/>
      <c r="L35" s="70"/>
      <c r="M35" s="70"/>
      <c r="N35" s="70"/>
      <c r="O35" s="70"/>
      <c r="P35" s="70">
        <v>3</v>
      </c>
      <c r="Q35" s="70"/>
      <c r="R35" s="70"/>
      <c r="S35" s="70"/>
      <c r="T35" s="70"/>
      <c r="U35" s="70">
        <v>4</v>
      </c>
      <c r="V35" s="70"/>
      <c r="W35" s="70"/>
      <c r="X35" s="70"/>
      <c r="Y35" s="70">
        <v>5</v>
      </c>
      <c r="Z35" s="70"/>
      <c r="AA35" s="50">
        <f t="shared" si="22"/>
        <v>15</v>
      </c>
      <c r="AB35" s="97">
        <f t="shared" si="23"/>
        <v>150</v>
      </c>
      <c r="AC35" s="93">
        <f t="shared" si="24"/>
        <v>1500</v>
      </c>
    </row>
    <row r="36" spans="1:29" ht="15.75" x14ac:dyDescent="0.25">
      <c r="A36" s="27"/>
      <c r="B36" s="31"/>
      <c r="C36" s="21" t="s">
        <v>64</v>
      </c>
      <c r="D36" s="15"/>
      <c r="E36" s="3"/>
      <c r="F36" s="4"/>
      <c r="G36" s="4">
        <v>1</v>
      </c>
      <c r="H36" s="70"/>
      <c r="I36" s="70"/>
      <c r="J36" s="70"/>
      <c r="K36" s="70"/>
      <c r="L36" s="70">
        <v>2</v>
      </c>
      <c r="M36" s="70"/>
      <c r="N36" s="70"/>
      <c r="O36" s="70"/>
      <c r="P36" s="70"/>
      <c r="Q36" s="70"/>
      <c r="R36" s="70">
        <v>3</v>
      </c>
      <c r="S36" s="70"/>
      <c r="T36" s="70"/>
      <c r="U36" s="70"/>
      <c r="V36" s="70">
        <v>3</v>
      </c>
      <c r="W36" s="70"/>
      <c r="X36" s="70"/>
      <c r="Y36" s="70"/>
      <c r="Z36" s="70">
        <v>5</v>
      </c>
      <c r="AA36" s="50">
        <f t="shared" ref="AA36" si="25">SUM(D36:Z36)</f>
        <v>14</v>
      </c>
      <c r="AB36" s="97">
        <f t="shared" ref="AB36" si="26">AA36*10</f>
        <v>140</v>
      </c>
      <c r="AC36" s="93">
        <f t="shared" ref="AC36" si="27">AB36*10</f>
        <v>1400</v>
      </c>
    </row>
    <row r="37" spans="1:29" ht="15.75" x14ac:dyDescent="0.25">
      <c r="A37" s="27"/>
      <c r="B37" s="31"/>
      <c r="C37" s="21" t="s">
        <v>61</v>
      </c>
      <c r="D37" s="15"/>
      <c r="E37" s="3"/>
      <c r="F37" s="4"/>
      <c r="G37" s="4"/>
      <c r="H37" s="70">
        <v>1</v>
      </c>
      <c r="I37" s="70"/>
      <c r="J37" s="70"/>
      <c r="K37" s="70"/>
      <c r="L37" s="70"/>
      <c r="M37" s="70">
        <v>2</v>
      </c>
      <c r="N37" s="70">
        <v>3</v>
      </c>
      <c r="O37" s="70"/>
      <c r="P37" s="70"/>
      <c r="Q37" s="70"/>
      <c r="R37" s="70"/>
      <c r="S37" s="70">
        <v>3</v>
      </c>
      <c r="T37" s="70"/>
      <c r="U37" s="70"/>
      <c r="V37" s="70"/>
      <c r="W37" s="70"/>
      <c r="X37" s="70"/>
      <c r="Y37" s="70"/>
      <c r="Z37" s="70">
        <v>4</v>
      </c>
      <c r="AA37" s="50">
        <f t="shared" si="22"/>
        <v>13</v>
      </c>
      <c r="AB37" s="97">
        <f t="shared" si="23"/>
        <v>130</v>
      </c>
      <c r="AC37" s="93">
        <f t="shared" si="24"/>
        <v>1300</v>
      </c>
    </row>
    <row r="38" spans="1:29" ht="15.75" x14ac:dyDescent="0.25">
      <c r="A38" s="27"/>
      <c r="B38" s="31"/>
      <c r="C38" s="21" t="s">
        <v>65</v>
      </c>
      <c r="D38" s="15"/>
      <c r="E38" s="3"/>
      <c r="F38" s="4"/>
      <c r="G38" s="4"/>
      <c r="H38" s="70">
        <v>1</v>
      </c>
      <c r="I38" s="70"/>
      <c r="J38" s="70"/>
      <c r="K38" s="70"/>
      <c r="L38" s="70"/>
      <c r="M38" s="70">
        <v>1</v>
      </c>
      <c r="N38" s="70">
        <v>2</v>
      </c>
      <c r="O38" s="70"/>
      <c r="P38" s="70"/>
      <c r="Q38" s="70"/>
      <c r="R38" s="70"/>
      <c r="S38" s="70">
        <v>3</v>
      </c>
      <c r="T38" s="70"/>
      <c r="U38" s="70"/>
      <c r="V38" s="70"/>
      <c r="W38" s="70"/>
      <c r="X38" s="70">
        <v>5</v>
      </c>
      <c r="Y38" s="70"/>
      <c r="Z38" s="70"/>
      <c r="AA38" s="50">
        <f t="shared" ref="AA38" si="28">SUM(D38:Z38)</f>
        <v>12</v>
      </c>
      <c r="AB38" s="97">
        <f t="shared" ref="AB38" si="29">AA38*10</f>
        <v>120</v>
      </c>
      <c r="AC38" s="93">
        <f t="shared" ref="AC38" si="30">AB38*10</f>
        <v>1200</v>
      </c>
    </row>
    <row r="39" spans="1:29" ht="15.75" x14ac:dyDescent="0.25">
      <c r="A39" s="27"/>
      <c r="B39" s="31"/>
      <c r="C39" s="21" t="s">
        <v>83</v>
      </c>
      <c r="D39" s="15"/>
      <c r="E39" s="3"/>
      <c r="F39" s="4"/>
      <c r="G39" s="4"/>
      <c r="H39" s="70"/>
      <c r="I39" s="70"/>
      <c r="J39" s="70"/>
      <c r="K39" s="70"/>
      <c r="L39" s="70"/>
      <c r="M39" s="70">
        <v>2</v>
      </c>
      <c r="N39" s="70"/>
      <c r="O39" s="70"/>
      <c r="P39" s="70"/>
      <c r="Q39" s="70"/>
      <c r="R39" s="70"/>
      <c r="S39" s="70"/>
      <c r="T39" s="70"/>
      <c r="U39" s="70"/>
      <c r="V39" s="70"/>
      <c r="W39" s="70"/>
      <c r="X39" s="70"/>
      <c r="Y39" s="70"/>
      <c r="Z39" s="70"/>
      <c r="AA39" s="50">
        <f t="shared" si="22"/>
        <v>2</v>
      </c>
      <c r="AB39" s="97">
        <f t="shared" si="23"/>
        <v>20</v>
      </c>
      <c r="AC39" s="93">
        <f t="shared" si="24"/>
        <v>200</v>
      </c>
    </row>
    <row r="40" spans="1:29" ht="15.75" x14ac:dyDescent="0.25">
      <c r="A40" s="27"/>
      <c r="B40" s="31"/>
      <c r="C40" s="21" t="s">
        <v>66</v>
      </c>
      <c r="D40" s="15"/>
      <c r="E40" s="3"/>
      <c r="F40" s="4"/>
      <c r="G40" s="4"/>
      <c r="H40" s="70">
        <v>1</v>
      </c>
      <c r="I40" s="70"/>
      <c r="J40" s="70"/>
      <c r="K40" s="70"/>
      <c r="L40" s="70"/>
      <c r="M40" s="70">
        <v>2</v>
      </c>
      <c r="N40" s="70">
        <v>3</v>
      </c>
      <c r="O40" s="70"/>
      <c r="P40" s="70"/>
      <c r="Q40" s="70"/>
      <c r="R40" s="70"/>
      <c r="S40" s="70">
        <v>4</v>
      </c>
      <c r="T40" s="70"/>
      <c r="U40" s="70"/>
      <c r="V40" s="70"/>
      <c r="W40" s="70"/>
      <c r="X40" s="70">
        <v>4</v>
      </c>
      <c r="Y40" s="70"/>
      <c r="Z40" s="70"/>
      <c r="AA40" s="50">
        <f t="shared" ref="AA40:AA44" si="31">SUM(D40:Z40)</f>
        <v>14</v>
      </c>
      <c r="AB40" s="97">
        <f t="shared" ref="AB40:AB44" si="32">AA40*10</f>
        <v>140</v>
      </c>
      <c r="AC40" s="93">
        <f t="shared" ref="AC40:AC44" si="33">AB40*10</f>
        <v>1400</v>
      </c>
    </row>
    <row r="41" spans="1:29" ht="15.75" x14ac:dyDescent="0.25">
      <c r="A41" s="27"/>
      <c r="B41" s="31"/>
      <c r="C41" s="21" t="s">
        <v>35</v>
      </c>
      <c r="D41" s="15"/>
      <c r="E41" s="3">
        <v>1</v>
      </c>
      <c r="F41" s="4"/>
      <c r="G41" s="4"/>
      <c r="H41" s="70"/>
      <c r="I41" s="70"/>
      <c r="J41" s="70">
        <v>3</v>
      </c>
      <c r="K41" s="70"/>
      <c r="L41" s="70"/>
      <c r="M41" s="70"/>
      <c r="N41" s="70"/>
      <c r="O41" s="70"/>
      <c r="P41" s="70">
        <v>3</v>
      </c>
      <c r="Q41" s="70"/>
      <c r="R41" s="70"/>
      <c r="S41" s="70">
        <v>3</v>
      </c>
      <c r="T41" s="70"/>
      <c r="U41" s="70"/>
      <c r="V41" s="70"/>
      <c r="W41" s="70"/>
      <c r="X41" s="70"/>
      <c r="Y41" s="70"/>
      <c r="Z41" s="70">
        <v>6</v>
      </c>
      <c r="AA41" s="50">
        <f t="shared" si="31"/>
        <v>16</v>
      </c>
      <c r="AB41" s="97">
        <f t="shared" si="32"/>
        <v>160</v>
      </c>
      <c r="AC41" s="93">
        <f t="shared" si="33"/>
        <v>1600</v>
      </c>
    </row>
    <row r="42" spans="1:29" ht="15.75" x14ac:dyDescent="0.25">
      <c r="A42" s="27"/>
      <c r="B42" s="31"/>
      <c r="C42" s="21" t="s">
        <v>67</v>
      </c>
      <c r="D42" s="15"/>
      <c r="E42" s="3"/>
      <c r="F42" s="4"/>
      <c r="G42" s="4"/>
      <c r="H42" s="70">
        <v>1</v>
      </c>
      <c r="I42" s="70"/>
      <c r="J42" s="70"/>
      <c r="K42" s="70"/>
      <c r="L42" s="70"/>
      <c r="M42" s="70">
        <v>2</v>
      </c>
      <c r="N42" s="70">
        <v>2</v>
      </c>
      <c r="O42" s="70"/>
      <c r="P42" s="70"/>
      <c r="Q42" s="70"/>
      <c r="R42" s="70"/>
      <c r="S42" s="70">
        <v>4</v>
      </c>
      <c r="T42" s="70"/>
      <c r="U42" s="70"/>
      <c r="V42" s="70"/>
      <c r="W42" s="70">
        <v>6</v>
      </c>
      <c r="X42" s="70"/>
      <c r="Y42" s="70"/>
      <c r="Z42" s="70"/>
      <c r="AA42" s="50">
        <f t="shared" ref="AA42" si="34">SUM(D42:Z42)</f>
        <v>15</v>
      </c>
      <c r="AB42" s="97">
        <f t="shared" ref="AB42" si="35">AA42*10</f>
        <v>150</v>
      </c>
      <c r="AC42" s="93">
        <f t="shared" ref="AC42" si="36">AB42*10</f>
        <v>1500</v>
      </c>
    </row>
    <row r="43" spans="1:29" ht="15.75" x14ac:dyDescent="0.25">
      <c r="A43" s="27"/>
      <c r="B43" s="31"/>
      <c r="C43" s="21" t="s">
        <v>55</v>
      </c>
      <c r="D43" s="15"/>
      <c r="E43" s="3"/>
      <c r="F43" s="4">
        <v>1</v>
      </c>
      <c r="G43" s="4"/>
      <c r="H43" s="70"/>
      <c r="I43" s="70"/>
      <c r="J43" s="70"/>
      <c r="K43" s="70">
        <v>2</v>
      </c>
      <c r="L43" s="70"/>
      <c r="M43" s="70"/>
      <c r="N43" s="70"/>
      <c r="O43" s="70"/>
      <c r="P43" s="70"/>
      <c r="Q43" s="70">
        <v>3</v>
      </c>
      <c r="R43" s="70"/>
      <c r="S43" s="70"/>
      <c r="T43" s="70"/>
      <c r="U43" s="70"/>
      <c r="V43" s="70">
        <v>4</v>
      </c>
      <c r="W43" s="70">
        <v>6</v>
      </c>
      <c r="X43" s="70"/>
      <c r="Y43" s="70"/>
      <c r="Z43" s="70"/>
      <c r="AA43" s="50">
        <f t="shared" si="31"/>
        <v>16</v>
      </c>
      <c r="AB43" s="97">
        <f t="shared" si="32"/>
        <v>160</v>
      </c>
      <c r="AC43" s="93">
        <f t="shared" si="33"/>
        <v>1600</v>
      </c>
    </row>
    <row r="44" spans="1:29" ht="15.75" x14ac:dyDescent="0.25">
      <c r="A44" s="27"/>
      <c r="B44" s="31"/>
      <c r="C44" s="21" t="s">
        <v>57</v>
      </c>
      <c r="D44" s="15"/>
      <c r="E44" s="3"/>
      <c r="F44" s="4">
        <v>1</v>
      </c>
      <c r="G44" s="4"/>
      <c r="H44" s="70"/>
      <c r="I44" s="70"/>
      <c r="J44" s="70"/>
      <c r="K44" s="70">
        <v>2</v>
      </c>
      <c r="L44" s="70"/>
      <c r="M44" s="70"/>
      <c r="N44" s="70">
        <v>3</v>
      </c>
      <c r="O44" s="70"/>
      <c r="P44" s="70"/>
      <c r="Q44" s="70"/>
      <c r="R44" s="70"/>
      <c r="S44" s="70">
        <v>3</v>
      </c>
      <c r="T44" s="70"/>
      <c r="U44" s="70"/>
      <c r="V44" s="70"/>
      <c r="W44" s="70">
        <v>5</v>
      </c>
      <c r="X44" s="70"/>
      <c r="Y44" s="70"/>
      <c r="Z44" s="70"/>
      <c r="AA44" s="50">
        <f t="shared" si="31"/>
        <v>14</v>
      </c>
      <c r="AB44" s="97">
        <f t="shared" si="32"/>
        <v>140</v>
      </c>
      <c r="AC44" s="93">
        <f t="shared" si="33"/>
        <v>1400</v>
      </c>
    </row>
    <row r="45" spans="1:29" ht="15.75" x14ac:dyDescent="0.25">
      <c r="A45" s="27"/>
      <c r="B45" s="31"/>
      <c r="C45" s="21" t="s">
        <v>4</v>
      </c>
      <c r="D45" s="15"/>
      <c r="E45" s="3"/>
      <c r="F45" s="4">
        <v>2</v>
      </c>
      <c r="G45" s="4"/>
      <c r="H45" s="70"/>
      <c r="I45" s="70"/>
      <c r="J45" s="70"/>
      <c r="K45" s="70">
        <v>3</v>
      </c>
      <c r="L45" s="70"/>
      <c r="M45" s="70"/>
      <c r="N45" s="70"/>
      <c r="O45" s="70"/>
      <c r="P45" s="70"/>
      <c r="Q45" s="70">
        <v>3</v>
      </c>
      <c r="R45" s="70"/>
      <c r="S45" s="70"/>
      <c r="T45" s="70"/>
      <c r="U45" s="70"/>
      <c r="V45" s="70">
        <v>4</v>
      </c>
      <c r="W45" s="70">
        <v>6</v>
      </c>
      <c r="X45" s="70"/>
      <c r="Y45" s="70"/>
      <c r="Z45" s="70"/>
      <c r="AA45" s="50">
        <f t="shared" si="22"/>
        <v>18</v>
      </c>
      <c r="AB45" s="97">
        <f t="shared" si="23"/>
        <v>180</v>
      </c>
      <c r="AC45" s="93">
        <f t="shared" si="24"/>
        <v>1800</v>
      </c>
    </row>
    <row r="46" spans="1:29" ht="15.75" x14ac:dyDescent="0.25">
      <c r="A46" s="27"/>
      <c r="B46" s="31"/>
      <c r="C46" s="21" t="s">
        <v>6</v>
      </c>
      <c r="D46" s="15"/>
      <c r="E46" s="3"/>
      <c r="F46" s="4"/>
      <c r="G46" s="4"/>
      <c r="H46" s="70">
        <v>2</v>
      </c>
      <c r="I46" s="70"/>
      <c r="J46" s="70"/>
      <c r="K46" s="70"/>
      <c r="L46" s="70"/>
      <c r="M46" s="70">
        <v>3</v>
      </c>
      <c r="N46" s="70">
        <v>6</v>
      </c>
      <c r="O46" s="70"/>
      <c r="P46" s="70"/>
      <c r="Q46" s="70"/>
      <c r="R46" s="70"/>
      <c r="S46" s="70">
        <v>4</v>
      </c>
      <c r="T46" s="70"/>
      <c r="U46" s="70"/>
      <c r="V46" s="70"/>
      <c r="W46" s="70"/>
      <c r="X46" s="70">
        <v>4</v>
      </c>
      <c r="Y46" s="70"/>
      <c r="Z46" s="70">
        <v>6</v>
      </c>
      <c r="AA46" s="50">
        <f t="shared" si="22"/>
        <v>25</v>
      </c>
      <c r="AB46" s="97">
        <f t="shared" si="23"/>
        <v>250</v>
      </c>
      <c r="AC46" s="93">
        <f t="shared" si="24"/>
        <v>2500</v>
      </c>
    </row>
    <row r="47" spans="1:29" ht="15.75" x14ac:dyDescent="0.25">
      <c r="A47" s="27"/>
      <c r="B47" s="31"/>
      <c r="C47" s="21" t="s">
        <v>5</v>
      </c>
      <c r="D47" s="15"/>
      <c r="E47" s="3"/>
      <c r="F47" s="4"/>
      <c r="G47" s="4">
        <v>2</v>
      </c>
      <c r="H47" s="70"/>
      <c r="I47" s="70"/>
      <c r="J47" s="70"/>
      <c r="K47" s="70"/>
      <c r="L47" s="70">
        <v>3</v>
      </c>
      <c r="M47" s="70"/>
      <c r="N47" s="70"/>
      <c r="O47" s="70">
        <v>3</v>
      </c>
      <c r="P47" s="70"/>
      <c r="Q47" s="70"/>
      <c r="R47" s="70"/>
      <c r="S47" s="70"/>
      <c r="T47" s="70">
        <v>4</v>
      </c>
      <c r="U47" s="70"/>
      <c r="V47" s="70"/>
      <c r="W47" s="70"/>
      <c r="X47" s="70">
        <v>6</v>
      </c>
      <c r="Y47" s="70"/>
      <c r="Z47" s="70"/>
      <c r="AA47" s="50">
        <f t="shared" ref="AA47:AA57" si="37">SUM(D47:Z47)</f>
        <v>18</v>
      </c>
      <c r="AB47" s="97">
        <f t="shared" ref="AB47:AB57" si="38">AA47*10</f>
        <v>180</v>
      </c>
      <c r="AC47" s="93">
        <f t="shared" ref="AC47:AC57" si="39">AB47*10</f>
        <v>1800</v>
      </c>
    </row>
    <row r="48" spans="1:29" ht="15.75" x14ac:dyDescent="0.25">
      <c r="A48" s="27"/>
      <c r="B48" s="31"/>
      <c r="C48" s="21" t="s">
        <v>7</v>
      </c>
      <c r="D48" s="15"/>
      <c r="E48" s="3">
        <v>2</v>
      </c>
      <c r="F48" s="4"/>
      <c r="G48" s="4"/>
      <c r="H48" s="70"/>
      <c r="I48" s="70"/>
      <c r="J48" s="70">
        <v>3</v>
      </c>
      <c r="K48" s="70"/>
      <c r="L48" s="70"/>
      <c r="M48" s="70"/>
      <c r="N48" s="70"/>
      <c r="O48" s="70"/>
      <c r="P48" s="70">
        <v>3</v>
      </c>
      <c r="Q48" s="70"/>
      <c r="R48" s="70"/>
      <c r="S48" s="70"/>
      <c r="T48" s="70"/>
      <c r="U48" s="70">
        <v>3</v>
      </c>
      <c r="V48" s="70"/>
      <c r="W48" s="70"/>
      <c r="X48" s="70"/>
      <c r="Y48" s="70"/>
      <c r="Z48" s="70">
        <v>5</v>
      </c>
      <c r="AA48" s="50">
        <f t="shared" si="37"/>
        <v>16</v>
      </c>
      <c r="AB48" s="97">
        <f t="shared" si="38"/>
        <v>160</v>
      </c>
      <c r="AC48" s="93">
        <f t="shared" si="39"/>
        <v>1600</v>
      </c>
    </row>
    <row r="49" spans="1:29" ht="15.75" x14ac:dyDescent="0.25">
      <c r="A49" s="27"/>
      <c r="B49" s="31"/>
      <c r="C49" s="21" t="s">
        <v>68</v>
      </c>
      <c r="D49" s="15"/>
      <c r="E49" s="3"/>
      <c r="F49" s="4"/>
      <c r="G49" s="4">
        <v>1</v>
      </c>
      <c r="H49" s="70"/>
      <c r="I49" s="70"/>
      <c r="J49" s="70"/>
      <c r="K49" s="70"/>
      <c r="L49" s="70">
        <v>2</v>
      </c>
      <c r="M49" s="70"/>
      <c r="N49" s="70"/>
      <c r="O49" s="70"/>
      <c r="P49" s="70"/>
      <c r="Q49" s="70"/>
      <c r="R49" s="70">
        <v>2</v>
      </c>
      <c r="S49" s="70"/>
      <c r="T49" s="70">
        <v>3</v>
      </c>
      <c r="U49" s="70"/>
      <c r="V49" s="70"/>
      <c r="W49" s="70"/>
      <c r="X49" s="70">
        <v>4</v>
      </c>
      <c r="Y49" s="70"/>
      <c r="Z49" s="70"/>
      <c r="AA49" s="50">
        <f t="shared" si="37"/>
        <v>12</v>
      </c>
      <c r="AB49" s="97">
        <f t="shared" si="38"/>
        <v>120</v>
      </c>
      <c r="AC49" s="93">
        <f t="shared" si="39"/>
        <v>1200</v>
      </c>
    </row>
    <row r="50" spans="1:29" ht="15.75" x14ac:dyDescent="0.25">
      <c r="A50" s="27"/>
      <c r="B50" s="31"/>
      <c r="C50" s="21" t="s">
        <v>102</v>
      </c>
      <c r="D50" s="15"/>
      <c r="E50" s="3"/>
      <c r="F50" s="4"/>
      <c r="G50" s="4"/>
      <c r="H50" s="70"/>
      <c r="I50" s="70"/>
      <c r="J50" s="70"/>
      <c r="K50" s="70"/>
      <c r="L50" s="70"/>
      <c r="M50" s="70"/>
      <c r="N50" s="70"/>
      <c r="O50" s="70"/>
      <c r="P50" s="70"/>
      <c r="Q50" s="70"/>
      <c r="R50" s="70">
        <v>2</v>
      </c>
      <c r="S50" s="70"/>
      <c r="T50" s="70"/>
      <c r="U50" s="70"/>
      <c r="V50" s="70">
        <v>3</v>
      </c>
      <c r="W50" s="70"/>
      <c r="X50" s="70"/>
      <c r="Y50" s="70"/>
      <c r="Z50" s="70">
        <v>4</v>
      </c>
      <c r="AA50" s="50">
        <f t="shared" si="37"/>
        <v>9</v>
      </c>
      <c r="AB50" s="97">
        <f t="shared" si="38"/>
        <v>90</v>
      </c>
      <c r="AC50" s="93">
        <f t="shared" si="39"/>
        <v>900</v>
      </c>
    </row>
    <row r="51" spans="1:29" ht="15.75" x14ac:dyDescent="0.25">
      <c r="A51" s="27"/>
      <c r="B51" s="31"/>
      <c r="C51" s="21" t="s">
        <v>120</v>
      </c>
      <c r="D51" s="15"/>
      <c r="E51" s="3"/>
      <c r="F51" s="4"/>
      <c r="G51" s="4"/>
      <c r="H51" s="70"/>
      <c r="I51" s="70"/>
      <c r="J51" s="70"/>
      <c r="K51" s="70"/>
      <c r="L51" s="70"/>
      <c r="M51" s="70"/>
      <c r="N51" s="70"/>
      <c r="O51" s="70"/>
      <c r="P51" s="70"/>
      <c r="Q51" s="70"/>
      <c r="R51" s="70"/>
      <c r="S51" s="70">
        <v>2</v>
      </c>
      <c r="T51" s="70"/>
      <c r="U51" s="70"/>
      <c r="V51" s="70"/>
      <c r="W51" s="70"/>
      <c r="X51" s="70">
        <v>2</v>
      </c>
      <c r="Y51" s="70"/>
      <c r="Z51" s="70"/>
      <c r="AA51" s="50">
        <f t="shared" si="37"/>
        <v>4</v>
      </c>
      <c r="AB51" s="97">
        <f t="shared" si="38"/>
        <v>40</v>
      </c>
      <c r="AC51" s="93">
        <f t="shared" si="39"/>
        <v>400</v>
      </c>
    </row>
    <row r="52" spans="1:29" ht="15.75" x14ac:dyDescent="0.25">
      <c r="A52" s="27"/>
      <c r="B52" s="31"/>
      <c r="C52" s="21" t="s">
        <v>121</v>
      </c>
      <c r="D52" s="15"/>
      <c r="E52" s="3"/>
      <c r="F52" s="4"/>
      <c r="G52" s="4"/>
      <c r="H52" s="70"/>
      <c r="I52" s="70"/>
      <c r="J52" s="70"/>
      <c r="K52" s="70"/>
      <c r="L52" s="70"/>
      <c r="M52" s="70"/>
      <c r="N52" s="70"/>
      <c r="O52" s="70"/>
      <c r="P52" s="70"/>
      <c r="Q52" s="70"/>
      <c r="R52" s="70"/>
      <c r="S52" s="70">
        <v>3</v>
      </c>
      <c r="T52" s="70"/>
      <c r="U52" s="70"/>
      <c r="V52" s="70"/>
      <c r="W52" s="70"/>
      <c r="X52" s="70"/>
      <c r="Y52" s="70"/>
      <c r="Z52" s="70"/>
      <c r="AA52" s="50">
        <f t="shared" ref="AA52:AA53" si="40">SUM(D52:Z52)</f>
        <v>3</v>
      </c>
      <c r="AB52" s="97">
        <f t="shared" ref="AB52:AB53" si="41">AA52*10</f>
        <v>30</v>
      </c>
      <c r="AC52" s="93">
        <f t="shared" ref="AC52:AC53" si="42">AB52*10</f>
        <v>300</v>
      </c>
    </row>
    <row r="53" spans="1:29" ht="15.75" x14ac:dyDescent="0.25">
      <c r="A53" s="27"/>
      <c r="B53" s="31"/>
      <c r="C53" s="21" t="s">
        <v>145</v>
      </c>
      <c r="D53" s="15"/>
      <c r="E53" s="3"/>
      <c r="F53" s="4"/>
      <c r="G53" s="4"/>
      <c r="H53" s="70"/>
      <c r="I53" s="70"/>
      <c r="J53" s="70"/>
      <c r="K53" s="70"/>
      <c r="L53" s="70"/>
      <c r="M53" s="70"/>
      <c r="N53" s="70"/>
      <c r="O53" s="70"/>
      <c r="P53" s="70"/>
      <c r="Q53" s="70"/>
      <c r="R53" s="70"/>
      <c r="S53" s="70"/>
      <c r="T53" s="70"/>
      <c r="U53" s="70"/>
      <c r="V53" s="70"/>
      <c r="W53" s="70">
        <v>5</v>
      </c>
      <c r="X53" s="70"/>
      <c r="Y53" s="70"/>
      <c r="Z53" s="70"/>
      <c r="AA53" s="50">
        <f t="shared" si="40"/>
        <v>5</v>
      </c>
      <c r="AB53" s="97">
        <f t="shared" si="41"/>
        <v>50</v>
      </c>
      <c r="AC53" s="93">
        <f t="shared" si="42"/>
        <v>500</v>
      </c>
    </row>
    <row r="54" spans="1:29" ht="15.75" x14ac:dyDescent="0.25">
      <c r="A54" s="27"/>
      <c r="B54" s="31" t="s">
        <v>44</v>
      </c>
      <c r="C54" s="21" t="s">
        <v>8</v>
      </c>
      <c r="D54" s="15"/>
      <c r="E54" s="3"/>
      <c r="F54" s="4"/>
      <c r="G54" s="4"/>
      <c r="H54" s="70"/>
      <c r="I54" s="70"/>
      <c r="J54" s="70">
        <v>2</v>
      </c>
      <c r="K54" s="70"/>
      <c r="L54" s="70"/>
      <c r="M54" s="70"/>
      <c r="N54" s="70"/>
      <c r="O54" s="70"/>
      <c r="P54" s="70">
        <v>10</v>
      </c>
      <c r="Q54" s="70"/>
      <c r="R54" s="70"/>
      <c r="S54" s="70"/>
      <c r="T54" s="70"/>
      <c r="U54" s="70">
        <v>15</v>
      </c>
      <c r="V54" s="70"/>
      <c r="W54" s="70"/>
      <c r="X54" s="70"/>
      <c r="Y54" s="70">
        <v>5</v>
      </c>
      <c r="Z54" s="70"/>
      <c r="AA54" s="50">
        <f t="shared" si="37"/>
        <v>32</v>
      </c>
      <c r="AB54" s="97">
        <f t="shared" si="38"/>
        <v>320</v>
      </c>
      <c r="AC54" s="93">
        <f t="shared" si="39"/>
        <v>3200</v>
      </c>
    </row>
    <row r="55" spans="1:29" ht="15.75" x14ac:dyDescent="0.25">
      <c r="A55" s="27"/>
      <c r="B55" s="31"/>
      <c r="C55" s="21" t="s">
        <v>107</v>
      </c>
      <c r="D55" s="15"/>
      <c r="E55" s="3"/>
      <c r="F55" s="4"/>
      <c r="G55" s="4"/>
      <c r="H55" s="70"/>
      <c r="I55" s="70"/>
      <c r="J55" s="70"/>
      <c r="K55" s="70"/>
      <c r="L55" s="70"/>
      <c r="M55" s="70"/>
      <c r="N55" s="70"/>
      <c r="O55" s="70"/>
      <c r="P55" s="70"/>
      <c r="Q55" s="70"/>
      <c r="R55" s="70"/>
      <c r="S55" s="70"/>
      <c r="T55" s="70"/>
      <c r="U55" s="70"/>
      <c r="V55" s="70"/>
      <c r="W55" s="70"/>
      <c r="X55" s="70"/>
      <c r="Y55" s="70">
        <v>5</v>
      </c>
      <c r="Z55" s="70"/>
      <c r="AA55" s="50">
        <f t="shared" si="37"/>
        <v>5</v>
      </c>
      <c r="AB55" s="97">
        <f t="shared" si="38"/>
        <v>50</v>
      </c>
      <c r="AC55" s="93">
        <f t="shared" si="39"/>
        <v>500</v>
      </c>
    </row>
    <row r="56" spans="1:29" ht="15.75" x14ac:dyDescent="0.25">
      <c r="A56" s="27"/>
      <c r="B56" s="31"/>
      <c r="C56" s="21" t="s">
        <v>69</v>
      </c>
      <c r="D56" s="15"/>
      <c r="E56" s="3"/>
      <c r="F56" s="4"/>
      <c r="G56" s="4"/>
      <c r="H56" s="70"/>
      <c r="I56" s="70"/>
      <c r="J56" s="70">
        <v>2</v>
      </c>
      <c r="K56" s="70"/>
      <c r="L56" s="70"/>
      <c r="M56" s="70"/>
      <c r="N56" s="70"/>
      <c r="O56" s="70"/>
      <c r="P56" s="70">
        <v>2</v>
      </c>
      <c r="Q56" s="70"/>
      <c r="R56" s="70"/>
      <c r="S56" s="70"/>
      <c r="T56" s="70"/>
      <c r="U56" s="70">
        <v>7</v>
      </c>
      <c r="V56" s="70"/>
      <c r="W56" s="70"/>
      <c r="X56" s="70"/>
      <c r="Y56" s="70">
        <v>10</v>
      </c>
      <c r="Z56" s="70"/>
      <c r="AA56" s="50">
        <f t="shared" si="37"/>
        <v>21</v>
      </c>
      <c r="AB56" s="97">
        <f t="shared" si="38"/>
        <v>210</v>
      </c>
      <c r="AC56" s="93">
        <f t="shared" si="39"/>
        <v>2100</v>
      </c>
    </row>
    <row r="57" spans="1:29" ht="15.75" x14ac:dyDescent="0.25">
      <c r="A57" s="27"/>
      <c r="B57" s="31"/>
      <c r="C57" s="21" t="s">
        <v>108</v>
      </c>
      <c r="D57" s="15"/>
      <c r="E57" s="3"/>
      <c r="F57" s="4"/>
      <c r="G57" s="4"/>
      <c r="H57" s="70"/>
      <c r="I57" s="70"/>
      <c r="J57" s="70"/>
      <c r="K57" s="70"/>
      <c r="L57" s="70"/>
      <c r="M57" s="70"/>
      <c r="N57" s="70"/>
      <c r="O57" s="70"/>
      <c r="P57" s="70"/>
      <c r="Q57" s="70"/>
      <c r="R57" s="70"/>
      <c r="S57" s="70"/>
      <c r="T57" s="70"/>
      <c r="U57" s="70"/>
      <c r="V57" s="70"/>
      <c r="W57" s="70"/>
      <c r="X57" s="70"/>
      <c r="Y57" s="70">
        <v>9</v>
      </c>
      <c r="Z57" s="70"/>
      <c r="AA57" s="50">
        <f t="shared" si="37"/>
        <v>9</v>
      </c>
      <c r="AB57" s="97">
        <f t="shared" si="38"/>
        <v>90</v>
      </c>
      <c r="AC57" s="93">
        <f t="shared" si="39"/>
        <v>900</v>
      </c>
    </row>
    <row r="58" spans="1:29" ht="15.75" x14ac:dyDescent="0.25">
      <c r="A58" s="27"/>
      <c r="B58" s="31"/>
      <c r="C58" s="21" t="s">
        <v>58</v>
      </c>
      <c r="D58" s="15"/>
      <c r="E58" s="3">
        <v>3</v>
      </c>
      <c r="F58" s="4"/>
      <c r="G58" s="4"/>
      <c r="H58" s="70"/>
      <c r="I58" s="70"/>
      <c r="J58" s="70"/>
      <c r="K58" s="70"/>
      <c r="L58" s="70"/>
      <c r="M58" s="70"/>
      <c r="N58" s="70"/>
      <c r="O58" s="70"/>
      <c r="P58" s="70">
        <v>3</v>
      </c>
      <c r="Q58" s="70"/>
      <c r="R58" s="70"/>
      <c r="S58" s="70"/>
      <c r="T58" s="70"/>
      <c r="U58" s="70"/>
      <c r="V58" s="70"/>
      <c r="W58" s="70"/>
      <c r="X58" s="70"/>
      <c r="Y58" s="70">
        <v>8</v>
      </c>
      <c r="Z58" s="70"/>
      <c r="AA58" s="50">
        <f t="shared" si="22"/>
        <v>14</v>
      </c>
      <c r="AB58" s="97">
        <f t="shared" si="23"/>
        <v>140</v>
      </c>
      <c r="AC58" s="93">
        <f t="shared" si="24"/>
        <v>1400</v>
      </c>
    </row>
    <row r="59" spans="1:29" ht="15.75" x14ac:dyDescent="0.25">
      <c r="A59" s="27"/>
      <c r="B59" s="31"/>
      <c r="C59" s="21" t="s">
        <v>70</v>
      </c>
      <c r="D59" s="15"/>
      <c r="E59" s="3"/>
      <c r="F59" s="4"/>
      <c r="G59" s="4"/>
      <c r="H59" s="70"/>
      <c r="I59" s="70"/>
      <c r="J59" s="70">
        <v>2</v>
      </c>
      <c r="K59" s="70"/>
      <c r="L59" s="70"/>
      <c r="M59" s="70"/>
      <c r="N59" s="70"/>
      <c r="O59" s="70"/>
      <c r="P59" s="70">
        <v>12</v>
      </c>
      <c r="Q59" s="70"/>
      <c r="R59" s="70"/>
      <c r="S59" s="70"/>
      <c r="T59" s="70"/>
      <c r="U59" s="70">
        <v>9</v>
      </c>
      <c r="V59" s="70"/>
      <c r="W59" s="70"/>
      <c r="X59" s="70"/>
      <c r="Y59" s="70">
        <v>11</v>
      </c>
      <c r="Z59" s="70"/>
      <c r="AA59" s="50">
        <f t="shared" si="10"/>
        <v>34</v>
      </c>
      <c r="AB59" s="97">
        <f t="shared" si="11"/>
        <v>340</v>
      </c>
      <c r="AC59" s="93">
        <f t="shared" si="12"/>
        <v>3400</v>
      </c>
    </row>
    <row r="60" spans="1:29" ht="15.75" x14ac:dyDescent="0.25">
      <c r="A60" s="27"/>
      <c r="B60" s="31"/>
      <c r="C60" s="21" t="s">
        <v>131</v>
      </c>
      <c r="D60" s="15"/>
      <c r="E60" s="3"/>
      <c r="F60" s="4"/>
      <c r="G60" s="4"/>
      <c r="H60" s="70"/>
      <c r="I60" s="70"/>
      <c r="J60" s="70"/>
      <c r="K60" s="70"/>
      <c r="L60" s="70"/>
      <c r="M60" s="70"/>
      <c r="N60" s="70"/>
      <c r="O60" s="70"/>
      <c r="P60" s="70"/>
      <c r="Q60" s="70"/>
      <c r="R60" s="70"/>
      <c r="S60" s="70"/>
      <c r="T60" s="70"/>
      <c r="U60" s="70">
        <v>3</v>
      </c>
      <c r="V60" s="70"/>
      <c r="W60" s="70"/>
      <c r="X60" s="70"/>
      <c r="Y60" s="70">
        <v>4</v>
      </c>
      <c r="Z60" s="70"/>
      <c r="AA60" s="50">
        <f t="shared" ref="AA60" si="43">SUM(D60:Z60)</f>
        <v>7</v>
      </c>
      <c r="AB60" s="97">
        <f t="shared" ref="AB60" si="44">AA60*10</f>
        <v>70</v>
      </c>
      <c r="AC60" s="93">
        <f t="shared" ref="AC60" si="45">AB60*10</f>
        <v>700</v>
      </c>
    </row>
    <row r="61" spans="1:29" ht="15.75" x14ac:dyDescent="0.25">
      <c r="A61" s="27"/>
      <c r="B61" s="31" t="s">
        <v>37</v>
      </c>
      <c r="C61" s="21" t="s">
        <v>96</v>
      </c>
      <c r="D61" s="15"/>
      <c r="E61" s="3"/>
      <c r="F61" s="4"/>
      <c r="G61" s="4"/>
      <c r="H61" s="70"/>
      <c r="I61" s="70"/>
      <c r="J61" s="70"/>
      <c r="K61" s="70"/>
      <c r="L61" s="70"/>
      <c r="M61" s="70"/>
      <c r="N61" s="70">
        <v>5</v>
      </c>
      <c r="O61" s="70"/>
      <c r="P61" s="70"/>
      <c r="Q61" s="70"/>
      <c r="R61" s="70"/>
      <c r="S61" s="70">
        <v>10</v>
      </c>
      <c r="T61" s="70"/>
      <c r="U61" s="70"/>
      <c r="V61" s="70"/>
      <c r="W61" s="70">
        <v>15</v>
      </c>
      <c r="X61" s="70"/>
      <c r="Y61" s="70"/>
      <c r="Z61" s="70"/>
      <c r="AA61" s="50">
        <f t="shared" ref="AA61:AA75" si="46">SUM(D61:Z61)</f>
        <v>30</v>
      </c>
      <c r="AB61" s="97">
        <f t="shared" ref="AB61:AB75" si="47">AA61*10</f>
        <v>300</v>
      </c>
      <c r="AC61" s="93">
        <f t="shared" ref="AC61:AC75" si="48">AB61*10</f>
        <v>3000</v>
      </c>
    </row>
    <row r="62" spans="1:29" ht="15.75" x14ac:dyDescent="0.25">
      <c r="A62" s="27"/>
      <c r="B62" s="31"/>
      <c r="C62" s="21" t="s">
        <v>59</v>
      </c>
      <c r="D62" s="15"/>
      <c r="E62" s="3"/>
      <c r="F62" s="4">
        <v>1</v>
      </c>
      <c r="G62" s="4"/>
      <c r="H62" s="70"/>
      <c r="I62" s="70"/>
      <c r="J62" s="70"/>
      <c r="K62" s="70">
        <v>3</v>
      </c>
      <c r="L62" s="70"/>
      <c r="M62" s="70"/>
      <c r="N62" s="70">
        <v>9</v>
      </c>
      <c r="O62" s="70"/>
      <c r="P62" s="70"/>
      <c r="Q62" s="70"/>
      <c r="R62" s="70"/>
      <c r="S62" s="70">
        <v>10</v>
      </c>
      <c r="T62" s="70"/>
      <c r="U62" s="70"/>
      <c r="V62" s="70"/>
      <c r="W62" s="70">
        <v>16</v>
      </c>
      <c r="X62" s="70"/>
      <c r="Y62" s="70"/>
      <c r="Z62" s="70"/>
      <c r="AA62" s="50">
        <f t="shared" si="46"/>
        <v>39</v>
      </c>
      <c r="AB62" s="97">
        <f t="shared" si="47"/>
        <v>390</v>
      </c>
      <c r="AC62" s="93">
        <f t="shared" si="48"/>
        <v>3900</v>
      </c>
    </row>
    <row r="63" spans="1:29" ht="15.75" x14ac:dyDescent="0.25">
      <c r="A63" s="27"/>
      <c r="B63" s="31"/>
      <c r="C63" s="21" t="s">
        <v>60</v>
      </c>
      <c r="D63" s="15"/>
      <c r="E63" s="3"/>
      <c r="F63" s="4">
        <v>1</v>
      </c>
      <c r="G63" s="4"/>
      <c r="H63" s="70"/>
      <c r="I63" s="70"/>
      <c r="J63" s="70"/>
      <c r="K63" s="70">
        <v>2</v>
      </c>
      <c r="L63" s="70"/>
      <c r="M63" s="70"/>
      <c r="N63" s="70">
        <v>11</v>
      </c>
      <c r="O63" s="70"/>
      <c r="P63" s="70"/>
      <c r="Q63" s="70"/>
      <c r="R63" s="70"/>
      <c r="S63" s="70">
        <v>11</v>
      </c>
      <c r="T63" s="70"/>
      <c r="U63" s="70"/>
      <c r="V63" s="70"/>
      <c r="W63" s="70">
        <v>16</v>
      </c>
      <c r="X63" s="70"/>
      <c r="Y63" s="70"/>
      <c r="Z63" s="70"/>
      <c r="AA63" s="50">
        <f t="shared" si="46"/>
        <v>41</v>
      </c>
      <c r="AB63" s="97">
        <f t="shared" si="47"/>
        <v>410</v>
      </c>
      <c r="AC63" s="93">
        <f t="shared" si="48"/>
        <v>4100</v>
      </c>
    </row>
    <row r="64" spans="1:29" ht="15.75" x14ac:dyDescent="0.25">
      <c r="A64" s="27"/>
      <c r="B64" s="31" t="s">
        <v>45</v>
      </c>
      <c r="C64" s="21" t="s">
        <v>9</v>
      </c>
      <c r="D64" s="15"/>
      <c r="E64" s="3"/>
      <c r="F64" s="4">
        <v>4</v>
      </c>
      <c r="G64" s="4"/>
      <c r="H64" s="70"/>
      <c r="I64" s="70"/>
      <c r="J64" s="70"/>
      <c r="K64" s="70">
        <v>4</v>
      </c>
      <c r="L64" s="70"/>
      <c r="M64" s="70"/>
      <c r="N64" s="70"/>
      <c r="O64" s="70"/>
      <c r="P64" s="70"/>
      <c r="Q64" s="70">
        <v>5</v>
      </c>
      <c r="R64" s="70"/>
      <c r="S64" s="70"/>
      <c r="T64" s="70"/>
      <c r="U64" s="70">
        <v>5</v>
      </c>
      <c r="V64" s="70"/>
      <c r="W64" s="70">
        <v>8</v>
      </c>
      <c r="X64" s="70"/>
      <c r="Y64" s="70"/>
      <c r="Z64" s="70"/>
      <c r="AA64" s="50">
        <f t="shared" si="46"/>
        <v>26</v>
      </c>
      <c r="AB64" s="97">
        <f t="shared" si="47"/>
        <v>260</v>
      </c>
      <c r="AC64" s="93">
        <f t="shared" si="48"/>
        <v>2600</v>
      </c>
    </row>
    <row r="65" spans="1:29" ht="15.75" x14ac:dyDescent="0.25">
      <c r="A65" s="27"/>
      <c r="B65" s="31"/>
      <c r="C65" s="21" t="s">
        <v>101</v>
      </c>
      <c r="D65" s="15"/>
      <c r="E65" s="3"/>
      <c r="F65" s="4"/>
      <c r="G65" s="4"/>
      <c r="H65" s="70"/>
      <c r="I65" s="70"/>
      <c r="J65" s="70"/>
      <c r="K65" s="70"/>
      <c r="L65" s="70"/>
      <c r="M65" s="70"/>
      <c r="N65" s="70"/>
      <c r="O65" s="70"/>
      <c r="P65" s="70"/>
      <c r="Q65" s="70">
        <v>4</v>
      </c>
      <c r="R65" s="70"/>
      <c r="S65" s="70"/>
      <c r="T65" s="70"/>
      <c r="U65" s="70">
        <v>5</v>
      </c>
      <c r="V65" s="70"/>
      <c r="W65" s="70">
        <v>8</v>
      </c>
      <c r="X65" s="70"/>
      <c r="Y65" s="70"/>
      <c r="Z65" s="70"/>
      <c r="AA65" s="50">
        <f t="shared" si="46"/>
        <v>17</v>
      </c>
      <c r="AB65" s="97">
        <f t="shared" si="47"/>
        <v>170</v>
      </c>
      <c r="AC65" s="93">
        <f t="shared" si="48"/>
        <v>1700</v>
      </c>
    </row>
    <row r="66" spans="1:29" ht="15.75" x14ac:dyDescent="0.25">
      <c r="A66" s="27"/>
      <c r="B66" s="31"/>
      <c r="C66" s="21" t="s">
        <v>112</v>
      </c>
      <c r="D66" s="15"/>
      <c r="E66" s="3"/>
      <c r="F66" s="4"/>
      <c r="G66" s="4"/>
      <c r="H66" s="70"/>
      <c r="I66" s="70"/>
      <c r="J66" s="70"/>
      <c r="K66" s="70">
        <v>3</v>
      </c>
      <c r="L66" s="70"/>
      <c r="M66" s="70"/>
      <c r="N66" s="70"/>
      <c r="O66" s="70"/>
      <c r="P66" s="70"/>
      <c r="Q66" s="70">
        <v>4</v>
      </c>
      <c r="R66" s="70"/>
      <c r="S66" s="70"/>
      <c r="T66" s="70"/>
      <c r="U66" s="70">
        <v>6</v>
      </c>
      <c r="V66" s="70"/>
      <c r="W66" s="70">
        <v>8</v>
      </c>
      <c r="X66" s="70"/>
      <c r="Y66" s="70"/>
      <c r="Z66" s="70"/>
      <c r="AA66" s="50">
        <f t="shared" ref="AA66" si="49">SUM(D66:Z66)</f>
        <v>21</v>
      </c>
      <c r="AB66" s="97">
        <f t="shared" ref="AB66" si="50">AA66*10</f>
        <v>210</v>
      </c>
      <c r="AC66" s="93">
        <f t="shared" ref="AC66" si="51">AB66*10</f>
        <v>2100</v>
      </c>
    </row>
    <row r="67" spans="1:29" ht="15.75" x14ac:dyDescent="0.25">
      <c r="A67" s="27"/>
      <c r="B67" s="31" t="s">
        <v>41</v>
      </c>
      <c r="C67" s="21" t="s">
        <v>31</v>
      </c>
      <c r="D67" s="15"/>
      <c r="E67" s="3"/>
      <c r="F67" s="4"/>
      <c r="G67" s="4">
        <v>15</v>
      </c>
      <c r="H67" s="70"/>
      <c r="I67" s="70"/>
      <c r="J67" s="70"/>
      <c r="K67" s="70"/>
      <c r="L67" s="70">
        <v>32</v>
      </c>
      <c r="M67" s="70"/>
      <c r="N67" s="70"/>
      <c r="O67" s="70">
        <v>34</v>
      </c>
      <c r="P67" s="70"/>
      <c r="Q67" s="70"/>
      <c r="R67" s="70"/>
      <c r="S67" s="70"/>
      <c r="T67" s="70">
        <v>43</v>
      </c>
      <c r="U67" s="70"/>
      <c r="V67" s="70"/>
      <c r="W67" s="70"/>
      <c r="X67" s="70">
        <v>63</v>
      </c>
      <c r="Y67" s="70"/>
      <c r="Z67" s="70"/>
      <c r="AA67" s="50">
        <f t="shared" si="46"/>
        <v>187</v>
      </c>
      <c r="AB67" s="97">
        <f t="shared" si="47"/>
        <v>1870</v>
      </c>
      <c r="AC67" s="93">
        <f t="shared" si="48"/>
        <v>18700</v>
      </c>
    </row>
    <row r="68" spans="1:29" ht="15.75" x14ac:dyDescent="0.25">
      <c r="A68" s="27"/>
      <c r="B68" s="31" t="s">
        <v>46</v>
      </c>
      <c r="C68" s="21" t="s">
        <v>10</v>
      </c>
      <c r="D68" s="15"/>
      <c r="E68" s="3"/>
      <c r="F68" s="4"/>
      <c r="G68" s="4">
        <v>5</v>
      </c>
      <c r="H68" s="70"/>
      <c r="I68" s="70"/>
      <c r="J68" s="70"/>
      <c r="K68" s="70"/>
      <c r="L68" s="70">
        <v>9</v>
      </c>
      <c r="M68" s="70"/>
      <c r="N68" s="70"/>
      <c r="O68" s="70">
        <v>19</v>
      </c>
      <c r="P68" s="70"/>
      <c r="Q68" s="70"/>
      <c r="R68" s="70"/>
      <c r="S68" s="70"/>
      <c r="T68" s="70">
        <v>23</v>
      </c>
      <c r="U68" s="70"/>
      <c r="V68" s="70"/>
      <c r="W68" s="70"/>
      <c r="X68" s="70">
        <v>35</v>
      </c>
      <c r="Y68" s="70"/>
      <c r="Z68" s="70"/>
      <c r="AA68" s="50">
        <f t="shared" si="46"/>
        <v>91</v>
      </c>
      <c r="AB68" s="97">
        <f t="shared" si="47"/>
        <v>910</v>
      </c>
      <c r="AC68" s="93">
        <f t="shared" si="48"/>
        <v>9100</v>
      </c>
    </row>
    <row r="69" spans="1:29" ht="15.75" x14ac:dyDescent="0.25">
      <c r="A69" s="27"/>
      <c r="B69" s="31" t="s">
        <v>62</v>
      </c>
      <c r="C69" s="21" t="s">
        <v>71</v>
      </c>
      <c r="D69" s="15"/>
      <c r="E69" s="3"/>
      <c r="F69" s="4"/>
      <c r="G69" s="4">
        <v>1</v>
      </c>
      <c r="H69" s="70"/>
      <c r="I69" s="70"/>
      <c r="J69" s="70"/>
      <c r="K69" s="70"/>
      <c r="L69" s="70">
        <v>1</v>
      </c>
      <c r="M69" s="70"/>
      <c r="N69" s="70"/>
      <c r="O69" s="70">
        <v>2</v>
      </c>
      <c r="P69" s="70"/>
      <c r="Q69" s="70"/>
      <c r="R69" s="70"/>
      <c r="S69" s="70"/>
      <c r="T69" s="70">
        <v>8</v>
      </c>
      <c r="U69" s="70"/>
      <c r="V69" s="70"/>
      <c r="W69" s="70"/>
      <c r="X69" s="70">
        <v>2</v>
      </c>
      <c r="Y69" s="70"/>
      <c r="Z69" s="70"/>
      <c r="AA69" s="50">
        <f t="shared" si="46"/>
        <v>14</v>
      </c>
      <c r="AB69" s="97">
        <f t="shared" si="47"/>
        <v>140</v>
      </c>
      <c r="AC69" s="93">
        <f t="shared" si="48"/>
        <v>1400</v>
      </c>
    </row>
    <row r="70" spans="1:29" ht="15.75" x14ac:dyDescent="0.25">
      <c r="A70" s="27"/>
      <c r="B70" s="31"/>
      <c r="C70" s="21" t="s">
        <v>78</v>
      </c>
      <c r="D70" s="15"/>
      <c r="E70" s="3"/>
      <c r="F70" s="4"/>
      <c r="G70" s="4"/>
      <c r="H70" s="70"/>
      <c r="I70" s="70"/>
      <c r="J70" s="70"/>
      <c r="K70" s="70"/>
      <c r="L70" s="70">
        <v>2</v>
      </c>
      <c r="M70" s="70"/>
      <c r="N70" s="70"/>
      <c r="O70" s="70">
        <v>10</v>
      </c>
      <c r="P70" s="70"/>
      <c r="Q70" s="70"/>
      <c r="R70" s="70"/>
      <c r="S70" s="70"/>
      <c r="T70" s="70">
        <v>6</v>
      </c>
      <c r="U70" s="70"/>
      <c r="V70" s="70"/>
      <c r="W70" s="70"/>
      <c r="X70" s="70">
        <v>6</v>
      </c>
      <c r="Y70" s="70"/>
      <c r="Z70" s="70"/>
      <c r="AA70" s="50">
        <f t="shared" si="46"/>
        <v>24</v>
      </c>
      <c r="AB70" s="97">
        <f t="shared" si="47"/>
        <v>240</v>
      </c>
      <c r="AC70" s="93">
        <f t="shared" si="48"/>
        <v>2400</v>
      </c>
    </row>
    <row r="71" spans="1:29" ht="15.75" x14ac:dyDescent="0.25">
      <c r="A71" s="27"/>
      <c r="B71" s="31" t="s">
        <v>47</v>
      </c>
      <c r="C71" s="21" t="s">
        <v>72</v>
      </c>
      <c r="D71" s="15"/>
      <c r="E71" s="3"/>
      <c r="F71" s="4"/>
      <c r="G71" s="4">
        <v>1</v>
      </c>
      <c r="H71" s="70"/>
      <c r="I71" s="70"/>
      <c r="J71" s="70"/>
      <c r="K71" s="70"/>
      <c r="L71" s="70"/>
      <c r="M71" s="70"/>
      <c r="N71" s="70"/>
      <c r="O71" s="70"/>
      <c r="P71" s="70"/>
      <c r="Q71" s="70"/>
      <c r="R71" s="70"/>
      <c r="S71" s="70"/>
      <c r="T71" s="70"/>
      <c r="U71" s="70"/>
      <c r="V71" s="70"/>
      <c r="W71" s="70"/>
      <c r="X71" s="70"/>
      <c r="Y71" s="70"/>
      <c r="Z71" s="70"/>
      <c r="AA71" s="50">
        <f t="shared" si="46"/>
        <v>1</v>
      </c>
      <c r="AB71" s="97">
        <f t="shared" si="47"/>
        <v>10</v>
      </c>
      <c r="AC71" s="93">
        <f t="shared" si="48"/>
        <v>100</v>
      </c>
    </row>
    <row r="72" spans="1:29" ht="15.75" x14ac:dyDescent="0.25">
      <c r="A72" s="27"/>
      <c r="B72" s="31"/>
      <c r="C72" s="21" t="s">
        <v>73</v>
      </c>
      <c r="D72" s="15"/>
      <c r="E72" s="3"/>
      <c r="F72" s="4"/>
      <c r="G72" s="4">
        <v>4</v>
      </c>
      <c r="H72" s="70"/>
      <c r="I72" s="70"/>
      <c r="J72" s="70"/>
      <c r="K72" s="70"/>
      <c r="L72" s="70"/>
      <c r="M72" s="70"/>
      <c r="N72" s="70"/>
      <c r="O72" s="70"/>
      <c r="P72" s="70"/>
      <c r="Q72" s="70"/>
      <c r="R72" s="70"/>
      <c r="S72" s="70"/>
      <c r="T72" s="70"/>
      <c r="U72" s="70"/>
      <c r="V72" s="70"/>
      <c r="W72" s="70"/>
      <c r="X72" s="70"/>
      <c r="Y72" s="70"/>
      <c r="Z72" s="70"/>
      <c r="AA72" s="50">
        <f t="shared" si="46"/>
        <v>4</v>
      </c>
      <c r="AB72" s="97">
        <f t="shared" si="47"/>
        <v>40</v>
      </c>
      <c r="AC72" s="93">
        <f t="shared" si="48"/>
        <v>400</v>
      </c>
    </row>
    <row r="73" spans="1:29" ht="15.75" x14ac:dyDescent="0.25">
      <c r="A73" s="27"/>
      <c r="B73" s="31"/>
      <c r="C73" s="21" t="s">
        <v>74</v>
      </c>
      <c r="D73" s="15"/>
      <c r="E73" s="3"/>
      <c r="F73" s="4"/>
      <c r="G73" s="4">
        <v>1</v>
      </c>
      <c r="H73" s="70"/>
      <c r="I73" s="70"/>
      <c r="J73" s="70"/>
      <c r="K73" s="70"/>
      <c r="L73" s="70"/>
      <c r="M73" s="70"/>
      <c r="N73" s="70"/>
      <c r="O73" s="70"/>
      <c r="P73" s="70"/>
      <c r="Q73" s="70"/>
      <c r="R73" s="70"/>
      <c r="S73" s="70"/>
      <c r="T73" s="70"/>
      <c r="U73" s="70"/>
      <c r="V73" s="70"/>
      <c r="W73" s="70"/>
      <c r="X73" s="70"/>
      <c r="Y73" s="70"/>
      <c r="Z73" s="70"/>
      <c r="AA73" s="50">
        <f t="shared" si="46"/>
        <v>1</v>
      </c>
      <c r="AB73" s="97">
        <f t="shared" si="47"/>
        <v>10</v>
      </c>
      <c r="AC73" s="93">
        <f t="shared" si="48"/>
        <v>100</v>
      </c>
    </row>
    <row r="74" spans="1:29" ht="15.75" x14ac:dyDescent="0.25">
      <c r="A74" s="27"/>
      <c r="B74" s="31"/>
      <c r="C74" s="21" t="s">
        <v>30</v>
      </c>
      <c r="D74" s="15"/>
      <c r="E74" s="3"/>
      <c r="F74" s="4"/>
      <c r="G74" s="4"/>
      <c r="H74" s="70"/>
      <c r="I74" s="70">
        <v>11</v>
      </c>
      <c r="J74" s="70"/>
      <c r="K74" s="70"/>
      <c r="L74" s="70"/>
      <c r="M74" s="70"/>
      <c r="N74" s="70">
        <v>22</v>
      </c>
      <c r="O74" s="70"/>
      <c r="P74" s="70"/>
      <c r="Q74" s="70"/>
      <c r="R74" s="70"/>
      <c r="S74" s="70">
        <v>28</v>
      </c>
      <c r="T74" s="70"/>
      <c r="U74" s="70"/>
      <c r="V74" s="70"/>
      <c r="W74" s="70">
        <v>42</v>
      </c>
      <c r="X74" s="70"/>
      <c r="Y74" s="70"/>
      <c r="Z74" s="70"/>
      <c r="AA74" s="50">
        <f t="shared" si="46"/>
        <v>103</v>
      </c>
      <c r="AB74" s="97">
        <f t="shared" si="47"/>
        <v>1030</v>
      </c>
      <c r="AC74" s="93">
        <f t="shared" si="48"/>
        <v>10300</v>
      </c>
    </row>
    <row r="75" spans="1:29" ht="15.75" x14ac:dyDescent="0.25">
      <c r="A75" s="27"/>
      <c r="B75" s="31" t="s">
        <v>48</v>
      </c>
      <c r="C75" s="21" t="s">
        <v>97</v>
      </c>
      <c r="D75" s="15"/>
      <c r="E75" s="3"/>
      <c r="F75" s="4"/>
      <c r="G75" s="4"/>
      <c r="H75" s="70"/>
      <c r="I75" s="70"/>
      <c r="J75" s="70"/>
      <c r="K75" s="70"/>
      <c r="L75" s="70"/>
      <c r="M75" s="70"/>
      <c r="N75" s="70">
        <v>4</v>
      </c>
      <c r="O75" s="70"/>
      <c r="P75" s="70"/>
      <c r="Q75" s="70"/>
      <c r="R75" s="70"/>
      <c r="S75" s="70"/>
      <c r="T75" s="70"/>
      <c r="U75" s="70">
        <v>5</v>
      </c>
      <c r="V75" s="70"/>
      <c r="W75" s="70">
        <v>8</v>
      </c>
      <c r="X75" s="70"/>
      <c r="Y75" s="70"/>
      <c r="Z75" s="70"/>
      <c r="AA75" s="50">
        <f t="shared" si="46"/>
        <v>17</v>
      </c>
      <c r="AB75" s="97">
        <f t="shared" si="47"/>
        <v>170</v>
      </c>
      <c r="AC75" s="93">
        <f t="shared" si="48"/>
        <v>1700</v>
      </c>
    </row>
    <row r="76" spans="1:29" ht="15.75" x14ac:dyDescent="0.25">
      <c r="A76" s="27"/>
      <c r="B76" s="31"/>
      <c r="C76" s="21" t="s">
        <v>12</v>
      </c>
      <c r="D76" s="15"/>
      <c r="E76" s="3"/>
      <c r="F76" s="4">
        <v>7</v>
      </c>
      <c r="G76" s="4"/>
      <c r="H76" s="70"/>
      <c r="I76" s="70"/>
      <c r="J76" s="70"/>
      <c r="K76" s="70"/>
      <c r="L76" s="70"/>
      <c r="M76" s="70">
        <v>13</v>
      </c>
      <c r="N76" s="70">
        <v>4</v>
      </c>
      <c r="O76" s="70"/>
      <c r="P76" s="70"/>
      <c r="Q76" s="70"/>
      <c r="R76" s="70"/>
      <c r="S76" s="70"/>
      <c r="T76" s="70">
        <v>10</v>
      </c>
      <c r="U76" s="70"/>
      <c r="V76" s="70"/>
      <c r="W76" s="70">
        <v>10</v>
      </c>
      <c r="X76" s="70"/>
      <c r="Y76" s="70"/>
      <c r="Z76" s="70"/>
      <c r="AA76" s="50">
        <f t="shared" si="0"/>
        <v>44</v>
      </c>
      <c r="AB76" s="97">
        <f t="shared" si="8"/>
        <v>440</v>
      </c>
      <c r="AC76" s="93">
        <f t="shared" si="9"/>
        <v>4400</v>
      </c>
    </row>
    <row r="77" spans="1:29" ht="15.75" x14ac:dyDescent="0.25">
      <c r="A77" s="27"/>
      <c r="B77" s="31"/>
      <c r="C77" s="21" t="s">
        <v>98</v>
      </c>
      <c r="D77" s="15"/>
      <c r="E77" s="3"/>
      <c r="F77" s="4"/>
      <c r="G77" s="4"/>
      <c r="H77" s="70"/>
      <c r="I77" s="70"/>
      <c r="J77" s="70"/>
      <c r="K77" s="70"/>
      <c r="L77" s="70"/>
      <c r="M77" s="70"/>
      <c r="N77" s="70">
        <v>4</v>
      </c>
      <c r="O77" s="70"/>
      <c r="P77" s="70"/>
      <c r="Q77" s="70"/>
      <c r="R77" s="70"/>
      <c r="S77" s="70"/>
      <c r="T77" s="70"/>
      <c r="U77" s="70"/>
      <c r="V77" s="70">
        <v>5</v>
      </c>
      <c r="W77" s="70">
        <v>8</v>
      </c>
      <c r="X77" s="70"/>
      <c r="Y77" s="70"/>
      <c r="Z77" s="70"/>
      <c r="AA77" s="50">
        <f t="shared" si="0"/>
        <v>17</v>
      </c>
      <c r="AB77" s="97">
        <f t="shared" si="8"/>
        <v>170</v>
      </c>
      <c r="AC77" s="93">
        <f t="shared" si="9"/>
        <v>1700</v>
      </c>
    </row>
    <row r="78" spans="1:29" ht="15.75" x14ac:dyDescent="0.25">
      <c r="A78" s="27"/>
      <c r="B78" s="31"/>
      <c r="C78" s="21" t="s">
        <v>99</v>
      </c>
      <c r="D78" s="15"/>
      <c r="E78" s="3"/>
      <c r="F78" s="4"/>
      <c r="G78" s="4"/>
      <c r="H78" s="70"/>
      <c r="I78" s="70"/>
      <c r="J78" s="70"/>
      <c r="K78" s="70"/>
      <c r="L78" s="70"/>
      <c r="M78" s="70"/>
      <c r="N78" s="70">
        <v>4</v>
      </c>
      <c r="O78" s="70"/>
      <c r="P78" s="70"/>
      <c r="Q78" s="70"/>
      <c r="R78" s="70"/>
      <c r="S78" s="70"/>
      <c r="T78" s="70"/>
      <c r="U78" s="70"/>
      <c r="V78" s="70">
        <v>6</v>
      </c>
      <c r="W78" s="70">
        <v>7</v>
      </c>
      <c r="X78" s="70"/>
      <c r="Y78" s="70"/>
      <c r="Z78" s="70"/>
      <c r="AA78" s="50">
        <f t="shared" si="0"/>
        <v>17</v>
      </c>
      <c r="AB78" s="97">
        <f t="shared" si="1"/>
        <v>170</v>
      </c>
      <c r="AC78" s="93">
        <f t="shared" si="1"/>
        <v>1700</v>
      </c>
    </row>
    <row r="79" spans="1:29" ht="15.75" x14ac:dyDescent="0.25">
      <c r="A79" s="27"/>
      <c r="B79" s="31"/>
      <c r="C79" s="20" t="s">
        <v>100</v>
      </c>
      <c r="D79" s="15"/>
      <c r="E79" s="3"/>
      <c r="F79" s="4"/>
      <c r="G79" s="4"/>
      <c r="H79" s="70"/>
      <c r="I79" s="70"/>
      <c r="J79" s="70"/>
      <c r="K79" s="70"/>
      <c r="L79" s="70"/>
      <c r="M79" s="70"/>
      <c r="N79" s="70"/>
      <c r="O79" s="70">
        <v>6</v>
      </c>
      <c r="P79" s="70"/>
      <c r="Q79" s="70"/>
      <c r="R79" s="70"/>
      <c r="S79" s="70"/>
      <c r="T79" s="70">
        <v>1</v>
      </c>
      <c r="U79" s="70"/>
      <c r="V79" s="70"/>
      <c r="W79" s="70">
        <v>8</v>
      </c>
      <c r="X79" s="70"/>
      <c r="Y79" s="70"/>
      <c r="Z79" s="70"/>
      <c r="AA79" s="50">
        <f t="shared" si="0"/>
        <v>15</v>
      </c>
      <c r="AB79" s="97">
        <f t="shared" si="1"/>
        <v>150</v>
      </c>
      <c r="AC79" s="93">
        <f t="shared" si="1"/>
        <v>1500</v>
      </c>
    </row>
    <row r="80" spans="1:29" ht="15.75" x14ac:dyDescent="0.25">
      <c r="A80" s="27"/>
      <c r="B80" s="31" t="s">
        <v>38</v>
      </c>
      <c r="C80" s="21" t="s">
        <v>79</v>
      </c>
      <c r="D80" s="15"/>
      <c r="E80" s="3"/>
      <c r="F80" s="4"/>
      <c r="G80" s="4"/>
      <c r="H80" s="70"/>
      <c r="I80" s="70"/>
      <c r="J80" s="70"/>
      <c r="K80" s="70"/>
      <c r="L80" s="70">
        <v>3</v>
      </c>
      <c r="M80" s="70"/>
      <c r="N80" s="70"/>
      <c r="O80" s="70"/>
      <c r="P80" s="70"/>
      <c r="Q80" s="70"/>
      <c r="R80" s="70"/>
      <c r="S80" s="70"/>
      <c r="T80" s="70"/>
      <c r="U80" s="70"/>
      <c r="V80" s="70"/>
      <c r="W80" s="70"/>
      <c r="X80" s="70"/>
      <c r="Y80" s="70"/>
      <c r="Z80" s="70"/>
      <c r="AA80" s="50">
        <f t="shared" si="0"/>
        <v>3</v>
      </c>
      <c r="AB80" s="97">
        <f t="shared" si="1"/>
        <v>30</v>
      </c>
      <c r="AC80" s="93">
        <f t="shared" si="1"/>
        <v>300</v>
      </c>
    </row>
    <row r="81" spans="1:29" ht="15.75" x14ac:dyDescent="0.25">
      <c r="A81" s="27"/>
      <c r="B81" s="31"/>
      <c r="C81" s="20" t="s">
        <v>80</v>
      </c>
      <c r="D81" s="15"/>
      <c r="E81" s="3"/>
      <c r="F81" s="4"/>
      <c r="G81" s="4"/>
      <c r="H81" s="70"/>
      <c r="I81" s="70"/>
      <c r="J81" s="70"/>
      <c r="K81" s="70"/>
      <c r="L81" s="70">
        <v>3</v>
      </c>
      <c r="M81" s="70"/>
      <c r="N81" s="70"/>
      <c r="O81" s="70"/>
      <c r="P81" s="70"/>
      <c r="Q81" s="70"/>
      <c r="R81" s="70"/>
      <c r="S81" s="70"/>
      <c r="T81" s="70"/>
      <c r="U81" s="70"/>
      <c r="V81" s="70"/>
      <c r="W81" s="70"/>
      <c r="X81" s="70"/>
      <c r="Y81" s="70"/>
      <c r="Z81" s="70"/>
      <c r="AA81" s="50">
        <f t="shared" si="0"/>
        <v>3</v>
      </c>
      <c r="AB81" s="97">
        <f t="shared" si="1"/>
        <v>30</v>
      </c>
      <c r="AC81" s="93">
        <f t="shared" si="1"/>
        <v>300</v>
      </c>
    </row>
    <row r="82" spans="1:29" ht="15.75" x14ac:dyDescent="0.25">
      <c r="A82" s="27"/>
      <c r="B82" s="31"/>
      <c r="C82" s="20" t="s">
        <v>81</v>
      </c>
      <c r="D82" s="15"/>
      <c r="E82" s="3"/>
      <c r="F82" s="4"/>
      <c r="G82" s="4"/>
      <c r="H82" s="70"/>
      <c r="I82" s="70"/>
      <c r="J82" s="70"/>
      <c r="K82" s="70"/>
      <c r="L82" s="70">
        <v>3</v>
      </c>
      <c r="M82" s="70"/>
      <c r="N82" s="70"/>
      <c r="O82" s="70"/>
      <c r="P82" s="70"/>
      <c r="Q82" s="70"/>
      <c r="R82" s="70"/>
      <c r="S82" s="70"/>
      <c r="T82" s="70"/>
      <c r="U82" s="70"/>
      <c r="V82" s="70"/>
      <c r="W82" s="70"/>
      <c r="X82" s="70"/>
      <c r="Y82" s="70"/>
      <c r="Z82" s="70"/>
      <c r="AA82" s="50">
        <f t="shared" ref="AA82" si="52">SUM(D82:Z82)</f>
        <v>3</v>
      </c>
      <c r="AB82" s="97">
        <f t="shared" ref="AB82" si="53">AA82*10</f>
        <v>30</v>
      </c>
      <c r="AC82" s="93">
        <f t="shared" ref="AC82" si="54">AB82*10</f>
        <v>300</v>
      </c>
    </row>
    <row r="83" spans="1:29" ht="15.75" x14ac:dyDescent="0.25">
      <c r="A83" s="27"/>
      <c r="B83" s="31"/>
      <c r="C83" s="20" t="s">
        <v>82</v>
      </c>
      <c r="D83" s="15"/>
      <c r="E83" s="3"/>
      <c r="F83" s="4"/>
      <c r="G83" s="4"/>
      <c r="H83" s="70"/>
      <c r="I83" s="70"/>
      <c r="J83" s="70"/>
      <c r="K83" s="70"/>
      <c r="L83" s="70">
        <v>3</v>
      </c>
      <c r="M83" s="70"/>
      <c r="N83" s="70"/>
      <c r="O83" s="70"/>
      <c r="P83" s="70"/>
      <c r="Q83" s="70"/>
      <c r="R83" s="70"/>
      <c r="S83" s="70"/>
      <c r="T83" s="70"/>
      <c r="U83" s="70"/>
      <c r="V83" s="70"/>
      <c r="W83" s="70"/>
      <c r="X83" s="70"/>
      <c r="Y83" s="70"/>
      <c r="Z83" s="70"/>
      <c r="AA83" s="50">
        <f t="shared" si="0"/>
        <v>3</v>
      </c>
      <c r="AB83" s="97">
        <f t="shared" si="1"/>
        <v>30</v>
      </c>
      <c r="AC83" s="93">
        <f t="shared" si="1"/>
        <v>300</v>
      </c>
    </row>
    <row r="84" spans="1:29" ht="15.75" x14ac:dyDescent="0.25">
      <c r="A84" s="27"/>
      <c r="B84" s="31" t="s">
        <v>39</v>
      </c>
      <c r="C84" s="20" t="s">
        <v>75</v>
      </c>
      <c r="D84" s="15"/>
      <c r="E84" s="3"/>
      <c r="F84" s="4"/>
      <c r="G84" s="4"/>
      <c r="H84" s="70"/>
      <c r="I84" s="70"/>
      <c r="J84" s="70">
        <v>2</v>
      </c>
      <c r="K84" s="70"/>
      <c r="L84" s="70"/>
      <c r="M84" s="70"/>
      <c r="N84" s="70"/>
      <c r="O84" s="70"/>
      <c r="P84" s="70">
        <v>6</v>
      </c>
      <c r="Q84" s="70"/>
      <c r="R84" s="70"/>
      <c r="S84" s="70">
        <v>12</v>
      </c>
      <c r="T84" s="70"/>
      <c r="U84" s="70"/>
      <c r="V84" s="70"/>
      <c r="W84" s="70"/>
      <c r="X84" s="70">
        <v>7</v>
      </c>
      <c r="Y84" s="70"/>
      <c r="Z84" s="70"/>
      <c r="AA84" s="50">
        <f t="shared" si="0"/>
        <v>27</v>
      </c>
      <c r="AB84" s="97">
        <f t="shared" ref="AB84" si="55">AA84*10</f>
        <v>270</v>
      </c>
      <c r="AC84" s="93">
        <f t="shared" ref="AC84" si="56">AB84*10</f>
        <v>2700</v>
      </c>
    </row>
    <row r="85" spans="1:29" ht="15.75" x14ac:dyDescent="0.25">
      <c r="A85" s="27"/>
      <c r="B85" s="31"/>
      <c r="C85" s="21" t="s">
        <v>76</v>
      </c>
      <c r="D85" s="15"/>
      <c r="E85" s="3"/>
      <c r="F85" s="4"/>
      <c r="G85" s="4"/>
      <c r="H85" s="70"/>
      <c r="I85" s="70"/>
      <c r="J85" s="70">
        <v>6</v>
      </c>
      <c r="K85" s="70"/>
      <c r="L85" s="70"/>
      <c r="M85" s="70"/>
      <c r="N85" s="70"/>
      <c r="O85" s="70"/>
      <c r="P85" s="70">
        <v>14</v>
      </c>
      <c r="Q85" s="70"/>
      <c r="R85" s="70"/>
      <c r="S85" s="70">
        <v>22</v>
      </c>
      <c r="T85" s="70"/>
      <c r="U85" s="70"/>
      <c r="V85" s="70"/>
      <c r="W85" s="70"/>
      <c r="X85" s="70">
        <v>7</v>
      </c>
      <c r="Y85" s="70"/>
      <c r="Z85" s="70"/>
      <c r="AA85" s="50">
        <f t="shared" si="0"/>
        <v>49</v>
      </c>
      <c r="AB85" s="97">
        <f t="shared" si="1"/>
        <v>490</v>
      </c>
      <c r="AC85" s="93">
        <f t="shared" si="1"/>
        <v>4900</v>
      </c>
    </row>
    <row r="86" spans="1:29" ht="16.5" thickBot="1" x14ac:dyDescent="0.3">
      <c r="A86" s="29"/>
      <c r="B86" s="32" t="s">
        <v>49</v>
      </c>
      <c r="C86" s="22" t="s">
        <v>16</v>
      </c>
      <c r="D86" s="16"/>
      <c r="E86" s="6"/>
      <c r="F86" s="7">
        <v>6</v>
      </c>
      <c r="G86" s="7"/>
      <c r="H86" s="73"/>
      <c r="I86" s="73"/>
      <c r="J86" s="73"/>
      <c r="K86" s="73">
        <v>12</v>
      </c>
      <c r="L86" s="73"/>
      <c r="M86" s="73"/>
      <c r="N86" s="73"/>
      <c r="O86" s="73">
        <v>25</v>
      </c>
      <c r="P86" s="73"/>
      <c r="Q86" s="73"/>
      <c r="R86" s="73"/>
      <c r="S86" s="73">
        <v>31</v>
      </c>
      <c r="T86" s="73"/>
      <c r="U86" s="73"/>
      <c r="V86" s="73"/>
      <c r="W86" s="73">
        <v>48</v>
      </c>
      <c r="X86" s="73"/>
      <c r="Y86" s="73"/>
      <c r="Z86" s="73"/>
      <c r="AA86" s="50">
        <f t="shared" si="0"/>
        <v>122</v>
      </c>
      <c r="AB86" s="98">
        <f t="shared" si="1"/>
        <v>1220</v>
      </c>
      <c r="AC86" s="94">
        <f t="shared" si="1"/>
        <v>12200</v>
      </c>
    </row>
    <row r="87" spans="1:29" ht="15.75" x14ac:dyDescent="0.25">
      <c r="A87" s="63"/>
      <c r="B87" s="64"/>
      <c r="C87" s="23" t="s">
        <v>25</v>
      </c>
      <c r="D87" s="17">
        <f t="shared" ref="D87:AA87" si="57">SUM(D2:D86)</f>
        <v>84</v>
      </c>
      <c r="E87" s="8">
        <f t="shared" si="57"/>
        <v>39</v>
      </c>
      <c r="F87" s="8">
        <f t="shared" si="57"/>
        <v>42</v>
      </c>
      <c r="G87" s="8">
        <f t="shared" si="57"/>
        <v>33</v>
      </c>
      <c r="H87" s="8">
        <f t="shared" ref="H87:I87" si="58">SUM(H2:H86)</f>
        <v>6</v>
      </c>
      <c r="I87" s="8">
        <f t="shared" si="58"/>
        <v>11</v>
      </c>
      <c r="J87" s="8">
        <f t="shared" ref="J87:K87" si="59">SUM(J2:J86)</f>
        <v>77</v>
      </c>
      <c r="K87" s="8">
        <f t="shared" si="59"/>
        <v>40</v>
      </c>
      <c r="L87" s="8">
        <f t="shared" ref="L87:R87" si="60">SUM(L2:L86)</f>
        <v>87</v>
      </c>
      <c r="M87" s="8">
        <f t="shared" si="60"/>
        <v>25</v>
      </c>
      <c r="N87" s="8">
        <f t="shared" si="60"/>
        <v>190</v>
      </c>
      <c r="O87" s="8">
        <f t="shared" si="60"/>
        <v>169</v>
      </c>
      <c r="P87" s="8">
        <f t="shared" si="60"/>
        <v>56</v>
      </c>
      <c r="Q87" s="8">
        <f t="shared" si="60"/>
        <v>19</v>
      </c>
      <c r="R87" s="8">
        <f t="shared" si="60"/>
        <v>10</v>
      </c>
      <c r="S87" s="8">
        <f t="shared" ref="S87:V87" si="61">SUM(S2:S86)</f>
        <v>250</v>
      </c>
      <c r="T87" s="8">
        <f t="shared" si="61"/>
        <v>179</v>
      </c>
      <c r="U87" s="8">
        <f t="shared" si="61"/>
        <v>82</v>
      </c>
      <c r="V87" s="8">
        <f t="shared" si="61"/>
        <v>77</v>
      </c>
      <c r="W87" s="8">
        <f t="shared" ref="W87:Y87" si="62">SUM(W2:W86)</f>
        <v>482</v>
      </c>
      <c r="X87" s="8">
        <f t="shared" si="62"/>
        <v>315</v>
      </c>
      <c r="Y87" s="8">
        <f t="shared" si="62"/>
        <v>57</v>
      </c>
      <c r="Z87" s="8">
        <f t="shared" si="57"/>
        <v>34</v>
      </c>
      <c r="AA87" s="9">
        <f t="shared" si="57"/>
        <v>2364</v>
      </c>
      <c r="AB87" s="10"/>
      <c r="AC87" s="10"/>
    </row>
    <row r="88" spans="1:29" ht="15.75" x14ac:dyDescent="0.25">
      <c r="A88" s="59"/>
      <c r="B88" s="60"/>
      <c r="C88" s="24" t="s">
        <v>28</v>
      </c>
      <c r="D88" s="18">
        <f>D87*10</f>
        <v>840</v>
      </c>
      <c r="E88" s="11">
        <f t="shared" ref="E88:AA88" si="63">E87*10</f>
        <v>390</v>
      </c>
      <c r="F88" s="11">
        <f t="shared" ref="F88" si="64">F87*10</f>
        <v>420</v>
      </c>
      <c r="G88" s="11">
        <f t="shared" si="63"/>
        <v>330</v>
      </c>
      <c r="H88" s="11">
        <f t="shared" ref="H88:I88" si="65">H87*10</f>
        <v>60</v>
      </c>
      <c r="I88" s="11">
        <f t="shared" si="65"/>
        <v>110</v>
      </c>
      <c r="J88" s="11">
        <f t="shared" ref="J88:K88" si="66">J87*10</f>
        <v>770</v>
      </c>
      <c r="K88" s="11">
        <f t="shared" si="66"/>
        <v>400</v>
      </c>
      <c r="L88" s="11">
        <f t="shared" ref="L88" si="67">L87*10</f>
        <v>870</v>
      </c>
      <c r="M88" s="11">
        <f t="shared" ref="M88:Z88" si="68">M87*10</f>
        <v>250</v>
      </c>
      <c r="N88" s="11">
        <f t="shared" ref="N88:R88" si="69">N87*10</f>
        <v>1900</v>
      </c>
      <c r="O88" s="11">
        <f t="shared" si="69"/>
        <v>1690</v>
      </c>
      <c r="P88" s="11">
        <f t="shared" si="69"/>
        <v>560</v>
      </c>
      <c r="Q88" s="11">
        <f t="shared" si="69"/>
        <v>190</v>
      </c>
      <c r="R88" s="11">
        <f t="shared" si="69"/>
        <v>100</v>
      </c>
      <c r="S88" s="11">
        <f t="shared" ref="S88:V88" si="70">S87*10</f>
        <v>2500</v>
      </c>
      <c r="T88" s="11">
        <f t="shared" si="70"/>
        <v>1790</v>
      </c>
      <c r="U88" s="11">
        <f t="shared" si="70"/>
        <v>820</v>
      </c>
      <c r="V88" s="11">
        <f t="shared" si="70"/>
        <v>770</v>
      </c>
      <c r="W88" s="11">
        <f t="shared" ref="W88:Y88" si="71">W87*10</f>
        <v>4820</v>
      </c>
      <c r="X88" s="11">
        <f t="shared" si="71"/>
        <v>3150</v>
      </c>
      <c r="Y88" s="11">
        <f t="shared" si="71"/>
        <v>570</v>
      </c>
      <c r="Z88" s="11">
        <f t="shared" si="68"/>
        <v>340</v>
      </c>
      <c r="AA88" s="12">
        <f t="shared" si="63"/>
        <v>23640</v>
      </c>
      <c r="AB88" s="13"/>
      <c r="AC88" s="13"/>
    </row>
    <row r="89" spans="1:29" ht="16.5" thickBot="1" x14ac:dyDescent="0.3">
      <c r="A89" s="61"/>
      <c r="B89" s="62"/>
      <c r="C89" s="65" t="s">
        <v>51</v>
      </c>
      <c r="D89" s="66">
        <f>D88*10</f>
        <v>8400</v>
      </c>
      <c r="E89" s="66">
        <f t="shared" ref="E89:Z89" si="72">E88*10</f>
        <v>3900</v>
      </c>
      <c r="F89" s="66">
        <f t="shared" si="72"/>
        <v>4200</v>
      </c>
      <c r="G89" s="66">
        <f t="shared" si="72"/>
        <v>3300</v>
      </c>
      <c r="H89" s="66">
        <f t="shared" si="72"/>
        <v>600</v>
      </c>
      <c r="I89" s="66">
        <f t="shared" si="72"/>
        <v>1100</v>
      </c>
      <c r="J89" s="66">
        <f t="shared" si="72"/>
        <v>7700</v>
      </c>
      <c r="K89" s="66">
        <f t="shared" ref="K89:R89" si="73">K88*10</f>
        <v>4000</v>
      </c>
      <c r="L89" s="66">
        <f t="shared" si="73"/>
        <v>8700</v>
      </c>
      <c r="M89" s="66">
        <f t="shared" si="73"/>
        <v>2500</v>
      </c>
      <c r="N89" s="66">
        <f t="shared" si="73"/>
        <v>19000</v>
      </c>
      <c r="O89" s="66">
        <f t="shared" si="73"/>
        <v>16900</v>
      </c>
      <c r="P89" s="66">
        <f t="shared" si="73"/>
        <v>5600</v>
      </c>
      <c r="Q89" s="66">
        <f t="shared" si="73"/>
        <v>1900</v>
      </c>
      <c r="R89" s="66">
        <f t="shared" si="73"/>
        <v>1000</v>
      </c>
      <c r="S89" s="66">
        <f t="shared" ref="S89:V89" si="74">S88*10</f>
        <v>25000</v>
      </c>
      <c r="T89" s="66">
        <f t="shared" si="74"/>
        <v>17900</v>
      </c>
      <c r="U89" s="66">
        <f t="shared" si="74"/>
        <v>8200</v>
      </c>
      <c r="V89" s="66">
        <f t="shared" si="74"/>
        <v>7700</v>
      </c>
      <c r="W89" s="66">
        <f t="shared" ref="W89:Y89" si="75">W88*10</f>
        <v>48200</v>
      </c>
      <c r="X89" s="66">
        <f t="shared" si="75"/>
        <v>31500</v>
      </c>
      <c r="Y89" s="66">
        <f t="shared" si="75"/>
        <v>5700</v>
      </c>
      <c r="Z89" s="66">
        <f t="shared" si="72"/>
        <v>3400</v>
      </c>
      <c r="AA89" s="65">
        <f t="shared" ref="AA89" si="76">AA88*10</f>
        <v>236400</v>
      </c>
      <c r="AB89" s="14"/>
      <c r="AC89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62A3F-7212-42C6-9E90-0628B044825D}">
  <dimension ref="A1:AA62"/>
  <sheetViews>
    <sheetView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25" max="25" width="23.140625" customWidth="1"/>
    <col min="27" max="27" width="10.7109375" customWidth="1"/>
    <col min="29" max="29" width="9.28515625" customWidth="1"/>
  </cols>
  <sheetData>
    <row r="1" spans="1:27" ht="33.75" customHeight="1" thickBot="1" x14ac:dyDescent="0.3">
      <c r="A1" s="102" t="s">
        <v>77</v>
      </c>
      <c r="B1" s="103"/>
      <c r="C1" s="104"/>
      <c r="D1" s="68">
        <v>44235</v>
      </c>
      <c r="E1" s="68">
        <v>44239</v>
      </c>
      <c r="F1" s="68">
        <v>44246</v>
      </c>
      <c r="G1" s="68">
        <v>44253</v>
      </c>
      <c r="H1" s="68">
        <v>44257</v>
      </c>
      <c r="I1" s="68">
        <v>44258</v>
      </c>
      <c r="J1" s="68">
        <v>44260</v>
      </c>
      <c r="K1" s="68">
        <v>44263</v>
      </c>
      <c r="L1" s="68">
        <v>44264</v>
      </c>
      <c r="M1" s="68">
        <v>44265</v>
      </c>
      <c r="N1" s="68">
        <v>44266</v>
      </c>
      <c r="O1" s="68">
        <v>44267</v>
      </c>
      <c r="P1" s="68">
        <v>44270</v>
      </c>
      <c r="Q1" s="68">
        <v>44271</v>
      </c>
      <c r="R1" s="68">
        <v>44272</v>
      </c>
      <c r="S1" s="68">
        <v>44273</v>
      </c>
      <c r="T1" s="68">
        <v>44274</v>
      </c>
      <c r="U1" s="68">
        <v>44277</v>
      </c>
      <c r="V1" s="68">
        <v>44278</v>
      </c>
      <c r="W1" s="68">
        <v>44281</v>
      </c>
      <c r="X1" s="68">
        <v>44287</v>
      </c>
      <c r="Y1" s="48" t="s">
        <v>146</v>
      </c>
      <c r="Z1" s="52" t="s">
        <v>29</v>
      </c>
      <c r="AA1" s="2" t="s">
        <v>52</v>
      </c>
    </row>
    <row r="2" spans="1:27" ht="15.75" x14ac:dyDescent="0.25">
      <c r="A2" s="33" t="s">
        <v>21</v>
      </c>
      <c r="B2" s="30" t="s">
        <v>62</v>
      </c>
      <c r="C2" s="25" t="s">
        <v>11</v>
      </c>
      <c r="D2" s="69">
        <v>46</v>
      </c>
      <c r="E2" s="69">
        <v>12</v>
      </c>
      <c r="F2" s="69">
        <v>20</v>
      </c>
      <c r="G2" s="69">
        <v>19</v>
      </c>
      <c r="H2" s="69"/>
      <c r="I2" s="69"/>
      <c r="J2" s="69"/>
      <c r="K2" s="69"/>
      <c r="L2" s="69">
        <v>9</v>
      </c>
      <c r="M2" s="69"/>
      <c r="N2" s="69"/>
      <c r="O2" s="69"/>
      <c r="P2" s="69"/>
      <c r="Q2" s="69"/>
      <c r="R2" s="69"/>
      <c r="S2" s="69"/>
      <c r="T2" s="69">
        <v>5</v>
      </c>
      <c r="U2" s="69"/>
      <c r="V2" s="69"/>
      <c r="W2" s="69">
        <v>5</v>
      </c>
      <c r="X2" s="69"/>
      <c r="Y2" s="49">
        <f t="shared" ref="Y2:Y36" si="0">SUM(D2:X2)</f>
        <v>116</v>
      </c>
      <c r="Z2" s="96">
        <f>Y2*10</f>
        <v>1160</v>
      </c>
      <c r="AA2" s="92">
        <f>Z2*10</f>
        <v>11600</v>
      </c>
    </row>
    <row r="3" spans="1:27" ht="15.75" x14ac:dyDescent="0.25">
      <c r="A3" s="90"/>
      <c r="B3" s="35" t="s">
        <v>38</v>
      </c>
      <c r="C3" s="19" t="s">
        <v>88</v>
      </c>
      <c r="D3" s="72"/>
      <c r="E3" s="72">
        <v>24</v>
      </c>
      <c r="F3" s="72">
        <v>40</v>
      </c>
      <c r="G3" s="72">
        <v>38</v>
      </c>
      <c r="H3" s="72"/>
      <c r="I3" s="72"/>
      <c r="J3" s="72"/>
      <c r="K3" s="72"/>
      <c r="L3" s="72"/>
      <c r="M3" s="72"/>
      <c r="N3" s="72"/>
      <c r="O3" s="72"/>
      <c r="P3" s="72"/>
      <c r="Q3" s="72">
        <v>4</v>
      </c>
      <c r="R3" s="72"/>
      <c r="S3" s="72"/>
      <c r="T3" s="72"/>
      <c r="U3" s="72">
        <v>11</v>
      </c>
      <c r="V3" s="72"/>
      <c r="W3" s="72">
        <v>11</v>
      </c>
      <c r="X3" s="72">
        <v>104</v>
      </c>
      <c r="Y3" s="51">
        <f t="shared" si="0"/>
        <v>232</v>
      </c>
      <c r="Z3" s="99">
        <f t="shared" ref="Z3:AA3" si="1">Y3*10</f>
        <v>2320</v>
      </c>
      <c r="AA3" s="95">
        <f t="shared" si="1"/>
        <v>23200</v>
      </c>
    </row>
    <row r="4" spans="1:27" ht="15.75" x14ac:dyDescent="0.25">
      <c r="A4" s="90"/>
      <c r="B4" s="35" t="s">
        <v>39</v>
      </c>
      <c r="C4" s="19" t="s">
        <v>14</v>
      </c>
      <c r="D4" s="72"/>
      <c r="E4" s="72">
        <v>13</v>
      </c>
      <c r="F4" s="72">
        <v>22</v>
      </c>
      <c r="G4" s="72"/>
      <c r="H4" s="72">
        <v>3</v>
      </c>
      <c r="I4" s="72"/>
      <c r="J4" s="72">
        <v>3</v>
      </c>
      <c r="K4" s="72"/>
      <c r="L4" s="72"/>
      <c r="M4" s="72"/>
      <c r="N4" s="72"/>
      <c r="O4" s="72"/>
      <c r="P4" s="72">
        <v>2</v>
      </c>
      <c r="Q4" s="72"/>
      <c r="R4" s="72"/>
      <c r="S4" s="72"/>
      <c r="T4" s="72">
        <v>3</v>
      </c>
      <c r="U4" s="72"/>
      <c r="V4" s="72"/>
      <c r="W4" s="72">
        <v>6</v>
      </c>
      <c r="X4" s="72"/>
      <c r="Y4" s="51">
        <f t="shared" si="0"/>
        <v>52</v>
      </c>
      <c r="Z4" s="99">
        <f t="shared" ref="Z4:AA4" si="2">Y4*10</f>
        <v>520</v>
      </c>
      <c r="AA4" s="95">
        <f t="shared" si="2"/>
        <v>5200</v>
      </c>
    </row>
    <row r="5" spans="1:27" ht="16.5" thickBot="1" x14ac:dyDescent="0.3">
      <c r="A5" s="91"/>
      <c r="B5" s="80" t="s">
        <v>40</v>
      </c>
      <c r="C5" s="81" t="s">
        <v>27</v>
      </c>
      <c r="D5" s="82"/>
      <c r="E5" s="82">
        <v>24</v>
      </c>
      <c r="F5" s="82">
        <v>41</v>
      </c>
      <c r="G5" s="82">
        <v>38</v>
      </c>
      <c r="H5" s="82"/>
      <c r="I5" s="82"/>
      <c r="J5" s="82">
        <v>57</v>
      </c>
      <c r="K5" s="82"/>
      <c r="L5" s="82"/>
      <c r="M5" s="82"/>
      <c r="N5" s="82"/>
      <c r="O5" s="82"/>
      <c r="P5" s="82"/>
      <c r="Q5" s="82"/>
      <c r="R5" s="82"/>
      <c r="S5" s="82">
        <v>4</v>
      </c>
      <c r="T5" s="82">
        <v>11</v>
      </c>
      <c r="U5" s="82"/>
      <c r="V5" s="82"/>
      <c r="W5" s="82">
        <v>11</v>
      </c>
      <c r="X5" s="82"/>
      <c r="Y5" s="83">
        <f t="shared" si="0"/>
        <v>186</v>
      </c>
      <c r="Z5" s="100">
        <f t="shared" ref="Z5:AA5" si="3">Y5*10</f>
        <v>1860</v>
      </c>
      <c r="AA5" s="101">
        <f t="shared" si="3"/>
        <v>18600</v>
      </c>
    </row>
    <row r="6" spans="1:27" ht="15.75" x14ac:dyDescent="0.25">
      <c r="A6" s="33" t="s">
        <v>22</v>
      </c>
      <c r="B6" s="30" t="s">
        <v>36</v>
      </c>
      <c r="C6" s="25" t="s">
        <v>84</v>
      </c>
      <c r="D6" s="69"/>
      <c r="E6" s="69">
        <v>25</v>
      </c>
      <c r="F6" s="69">
        <v>42</v>
      </c>
      <c r="G6" s="69">
        <v>64</v>
      </c>
      <c r="H6" s="69"/>
      <c r="I6" s="69"/>
      <c r="J6" s="69">
        <v>7</v>
      </c>
      <c r="K6" s="69"/>
      <c r="L6" s="69">
        <v>7</v>
      </c>
      <c r="M6" s="69"/>
      <c r="N6" s="69"/>
      <c r="O6" s="69"/>
      <c r="P6" s="69"/>
      <c r="Q6" s="69"/>
      <c r="R6" s="69">
        <v>8</v>
      </c>
      <c r="S6" s="69"/>
      <c r="T6" s="69"/>
      <c r="U6" s="69"/>
      <c r="V6" s="69"/>
      <c r="W6" s="69"/>
      <c r="X6" s="69"/>
      <c r="Y6" s="49">
        <f t="shared" si="0"/>
        <v>153</v>
      </c>
      <c r="Z6" s="96">
        <f t="shared" ref="Z6:AA6" si="4">Y6*10</f>
        <v>1530</v>
      </c>
      <c r="AA6" s="92">
        <f t="shared" si="4"/>
        <v>15300</v>
      </c>
    </row>
    <row r="7" spans="1:27" ht="15.75" x14ac:dyDescent="0.25">
      <c r="A7" s="90"/>
      <c r="B7" s="35"/>
      <c r="C7" s="19" t="s">
        <v>91</v>
      </c>
      <c r="D7" s="72"/>
      <c r="E7" s="72"/>
      <c r="F7" s="72"/>
      <c r="G7" s="72"/>
      <c r="H7" s="72"/>
      <c r="I7" s="72"/>
      <c r="J7" s="72"/>
      <c r="K7" s="72"/>
      <c r="L7" s="72"/>
      <c r="M7" s="72"/>
      <c r="N7" s="72"/>
      <c r="O7" s="72"/>
      <c r="P7" s="72"/>
      <c r="Q7" s="72"/>
      <c r="R7" s="72"/>
      <c r="S7" s="72"/>
      <c r="T7" s="72"/>
      <c r="U7" s="72">
        <v>11</v>
      </c>
      <c r="V7" s="72"/>
      <c r="W7" s="72">
        <v>11</v>
      </c>
      <c r="X7" s="72">
        <v>110</v>
      </c>
      <c r="Y7" s="51">
        <f t="shared" si="0"/>
        <v>132</v>
      </c>
      <c r="Z7" s="99">
        <f t="shared" ref="Z7:AA7" si="5">Y7*10</f>
        <v>1320</v>
      </c>
      <c r="AA7" s="95">
        <f t="shared" si="5"/>
        <v>13200</v>
      </c>
    </row>
    <row r="8" spans="1:27" ht="15.75" x14ac:dyDescent="0.25">
      <c r="A8" s="90"/>
      <c r="B8" s="35" t="s">
        <v>43</v>
      </c>
      <c r="C8" s="19" t="s">
        <v>35</v>
      </c>
      <c r="D8" s="72"/>
      <c r="E8" s="72"/>
      <c r="F8" s="72"/>
      <c r="G8" s="72"/>
      <c r="H8" s="72"/>
      <c r="I8" s="72"/>
      <c r="J8" s="72"/>
      <c r="K8" s="72"/>
      <c r="L8" s="72"/>
      <c r="M8" s="72"/>
      <c r="N8" s="72"/>
      <c r="O8" s="72"/>
      <c r="P8" s="72"/>
      <c r="Q8" s="72"/>
      <c r="R8" s="72"/>
      <c r="S8" s="72">
        <v>1</v>
      </c>
      <c r="T8" s="72"/>
      <c r="U8" s="72"/>
      <c r="V8" s="72"/>
      <c r="W8" s="72">
        <v>3</v>
      </c>
      <c r="X8" s="72"/>
      <c r="Y8" s="51">
        <f t="shared" si="0"/>
        <v>4</v>
      </c>
      <c r="Z8" s="99">
        <f t="shared" ref="Z8:AA8" si="6">Y8*10</f>
        <v>40</v>
      </c>
      <c r="AA8" s="95">
        <f t="shared" si="6"/>
        <v>400</v>
      </c>
    </row>
    <row r="9" spans="1:27" ht="15.75" x14ac:dyDescent="0.25">
      <c r="A9" s="90"/>
      <c r="B9" s="35"/>
      <c r="C9" s="19" t="s">
        <v>4</v>
      </c>
      <c r="D9" s="72"/>
      <c r="E9" s="72"/>
      <c r="F9" s="72"/>
      <c r="G9" s="72"/>
      <c r="H9" s="72"/>
      <c r="I9" s="72"/>
      <c r="J9" s="72"/>
      <c r="K9" s="72"/>
      <c r="L9" s="72"/>
      <c r="M9" s="72"/>
      <c r="N9" s="72"/>
      <c r="O9" s="72"/>
      <c r="P9" s="72"/>
      <c r="Q9" s="72"/>
      <c r="R9" s="72"/>
      <c r="S9" s="72">
        <v>1</v>
      </c>
      <c r="T9" s="72">
        <v>3</v>
      </c>
      <c r="U9" s="72"/>
      <c r="V9" s="72"/>
      <c r="W9" s="72">
        <v>1</v>
      </c>
      <c r="X9" s="72"/>
      <c r="Y9" s="51">
        <f t="shared" si="0"/>
        <v>5</v>
      </c>
      <c r="Z9" s="99">
        <f t="shared" ref="Z9:AA9" si="7">Y9*10</f>
        <v>50</v>
      </c>
      <c r="AA9" s="95">
        <f t="shared" si="7"/>
        <v>500</v>
      </c>
    </row>
    <row r="10" spans="1:27" ht="15.75" x14ac:dyDescent="0.25">
      <c r="A10" s="90"/>
      <c r="B10" s="35"/>
      <c r="C10" s="19" t="s">
        <v>6</v>
      </c>
      <c r="D10" s="72">
        <v>102</v>
      </c>
      <c r="E10" s="72">
        <v>26</v>
      </c>
      <c r="F10" s="72">
        <v>43</v>
      </c>
      <c r="G10" s="72">
        <v>40</v>
      </c>
      <c r="H10" s="72"/>
      <c r="I10" s="72"/>
      <c r="J10" s="72"/>
      <c r="K10" s="72"/>
      <c r="L10" s="72"/>
      <c r="M10" s="72"/>
      <c r="N10" s="72"/>
      <c r="O10" s="72"/>
      <c r="P10" s="72"/>
      <c r="Q10" s="72"/>
      <c r="R10" s="72"/>
      <c r="S10" s="72">
        <v>1</v>
      </c>
      <c r="T10" s="72">
        <v>2</v>
      </c>
      <c r="U10" s="72"/>
      <c r="V10" s="72"/>
      <c r="W10" s="72">
        <v>2</v>
      </c>
      <c r="X10" s="72"/>
      <c r="Y10" s="51">
        <f t="shared" si="0"/>
        <v>216</v>
      </c>
      <c r="Z10" s="99">
        <f t="shared" ref="Z10:AA10" si="8">Y10*10</f>
        <v>2160</v>
      </c>
      <c r="AA10" s="95">
        <f t="shared" si="8"/>
        <v>21600</v>
      </c>
    </row>
    <row r="11" spans="1:27" ht="15.75" x14ac:dyDescent="0.25">
      <c r="A11" s="90"/>
      <c r="B11" s="35"/>
      <c r="C11" s="19" t="s">
        <v>5</v>
      </c>
      <c r="D11" s="72"/>
      <c r="E11" s="72"/>
      <c r="F11" s="72"/>
      <c r="G11" s="72"/>
      <c r="H11" s="72"/>
      <c r="I11" s="72"/>
      <c r="J11" s="72"/>
      <c r="K11" s="72"/>
      <c r="L11" s="72"/>
      <c r="M11" s="72"/>
      <c r="N11" s="72"/>
      <c r="O11" s="72"/>
      <c r="P11" s="72"/>
      <c r="Q11" s="72"/>
      <c r="R11" s="72"/>
      <c r="S11" s="72">
        <v>1</v>
      </c>
      <c r="T11" s="72">
        <v>3</v>
      </c>
      <c r="U11" s="72"/>
      <c r="V11" s="72"/>
      <c r="W11" s="72">
        <v>3</v>
      </c>
      <c r="X11" s="72"/>
      <c r="Y11" s="51">
        <f t="shared" si="0"/>
        <v>7</v>
      </c>
      <c r="Z11" s="99">
        <f t="shared" ref="Z11:Z46" si="9">Y11*10</f>
        <v>70</v>
      </c>
      <c r="AA11" s="95">
        <f t="shared" ref="AA11:AA46" si="10">Z11*10</f>
        <v>700</v>
      </c>
    </row>
    <row r="12" spans="1:27" ht="15.75" x14ac:dyDescent="0.25">
      <c r="A12" s="90"/>
      <c r="B12" s="35"/>
      <c r="C12" s="19" t="s">
        <v>7</v>
      </c>
      <c r="D12" s="72"/>
      <c r="E12" s="72"/>
      <c r="F12" s="72"/>
      <c r="G12" s="72"/>
      <c r="H12" s="72"/>
      <c r="I12" s="72"/>
      <c r="J12" s="72"/>
      <c r="K12" s="72"/>
      <c r="L12" s="72"/>
      <c r="M12" s="72"/>
      <c r="N12" s="72"/>
      <c r="O12" s="72"/>
      <c r="P12" s="72"/>
      <c r="Q12" s="72"/>
      <c r="R12" s="72"/>
      <c r="S12" s="72"/>
      <c r="T12" s="72"/>
      <c r="U12" s="72"/>
      <c r="V12" s="72"/>
      <c r="W12" s="72">
        <v>3</v>
      </c>
      <c r="X12" s="72"/>
      <c r="Y12" s="51">
        <f t="shared" si="0"/>
        <v>3</v>
      </c>
      <c r="Z12" s="99">
        <f t="shared" si="9"/>
        <v>30</v>
      </c>
      <c r="AA12" s="95">
        <f t="shared" si="10"/>
        <v>300</v>
      </c>
    </row>
    <row r="13" spans="1:27" ht="15.75" x14ac:dyDescent="0.25">
      <c r="A13" s="90"/>
      <c r="B13" s="35" t="s">
        <v>44</v>
      </c>
      <c r="C13" s="19" t="s">
        <v>8</v>
      </c>
      <c r="D13" s="72"/>
      <c r="E13" s="72">
        <v>13</v>
      </c>
      <c r="F13" s="72">
        <v>22</v>
      </c>
      <c r="G13" s="72">
        <v>21</v>
      </c>
      <c r="H13" s="72"/>
      <c r="I13" s="72"/>
      <c r="J13" s="72">
        <v>21</v>
      </c>
      <c r="K13" s="72"/>
      <c r="L13" s="72"/>
      <c r="M13" s="72"/>
      <c r="N13" s="72"/>
      <c r="O13" s="72">
        <v>22</v>
      </c>
      <c r="P13" s="72"/>
      <c r="Q13" s="72"/>
      <c r="R13" s="72">
        <v>2</v>
      </c>
      <c r="S13" s="72"/>
      <c r="T13" s="72"/>
      <c r="U13" s="72"/>
      <c r="V13" s="72"/>
      <c r="W13" s="72">
        <v>6</v>
      </c>
      <c r="X13" s="72">
        <v>21</v>
      </c>
      <c r="Y13" s="51">
        <f t="shared" si="0"/>
        <v>128</v>
      </c>
      <c r="Z13" s="99">
        <f t="shared" ref="Z13:Z41" si="11">Y13*10</f>
        <v>1280</v>
      </c>
      <c r="AA13" s="95">
        <f t="shared" ref="AA13:AA41" si="12">Z13*10</f>
        <v>12800</v>
      </c>
    </row>
    <row r="14" spans="1:27" ht="15.75" x14ac:dyDescent="0.25">
      <c r="A14" s="90"/>
      <c r="B14" s="35"/>
      <c r="C14" s="19" t="s">
        <v>107</v>
      </c>
      <c r="D14" s="72"/>
      <c r="E14" s="72"/>
      <c r="F14" s="72"/>
      <c r="G14" s="72"/>
      <c r="H14" s="72"/>
      <c r="I14" s="72"/>
      <c r="J14" s="72">
        <v>3</v>
      </c>
      <c r="K14" s="72"/>
      <c r="L14" s="72"/>
      <c r="M14" s="72"/>
      <c r="N14" s="72"/>
      <c r="O14" s="72"/>
      <c r="P14" s="72"/>
      <c r="Q14" s="72"/>
      <c r="R14" s="72"/>
      <c r="S14" s="72"/>
      <c r="T14" s="72"/>
      <c r="U14" s="72"/>
      <c r="V14" s="72"/>
      <c r="W14" s="72"/>
      <c r="X14" s="72">
        <v>2</v>
      </c>
      <c r="Y14" s="51">
        <f t="shared" si="0"/>
        <v>5</v>
      </c>
      <c r="Z14" s="99">
        <f t="shared" si="11"/>
        <v>50</v>
      </c>
      <c r="AA14" s="95">
        <f t="shared" si="12"/>
        <v>500</v>
      </c>
    </row>
    <row r="15" spans="1:27" ht="15.75" x14ac:dyDescent="0.25">
      <c r="A15" s="90"/>
      <c r="B15" s="35"/>
      <c r="C15" s="19" t="s">
        <v>69</v>
      </c>
      <c r="D15" s="72"/>
      <c r="E15" s="72"/>
      <c r="F15" s="72"/>
      <c r="G15" s="72"/>
      <c r="H15" s="72"/>
      <c r="I15" s="72"/>
      <c r="J15" s="72"/>
      <c r="K15" s="72"/>
      <c r="L15" s="72"/>
      <c r="M15" s="72"/>
      <c r="N15" s="72"/>
      <c r="O15" s="72"/>
      <c r="P15" s="72"/>
      <c r="Q15" s="72"/>
      <c r="R15" s="72"/>
      <c r="S15" s="72"/>
      <c r="T15" s="72"/>
      <c r="U15" s="72"/>
      <c r="V15" s="72"/>
      <c r="W15" s="72"/>
      <c r="X15" s="72">
        <v>8</v>
      </c>
      <c r="Y15" s="51">
        <f t="shared" si="0"/>
        <v>8</v>
      </c>
      <c r="Z15" s="99">
        <f t="shared" si="11"/>
        <v>80</v>
      </c>
      <c r="AA15" s="95">
        <f t="shared" si="12"/>
        <v>800</v>
      </c>
    </row>
    <row r="16" spans="1:27" ht="15.75" x14ac:dyDescent="0.25">
      <c r="A16" s="90"/>
      <c r="B16" s="35"/>
      <c r="C16" s="19" t="s">
        <v>108</v>
      </c>
      <c r="D16" s="72"/>
      <c r="E16" s="72"/>
      <c r="F16" s="72"/>
      <c r="G16" s="72"/>
      <c r="H16" s="72"/>
      <c r="I16" s="72"/>
      <c r="J16" s="72">
        <v>4</v>
      </c>
      <c r="K16" s="72"/>
      <c r="L16" s="72"/>
      <c r="M16" s="72"/>
      <c r="N16" s="72"/>
      <c r="O16" s="72"/>
      <c r="P16" s="72"/>
      <c r="Q16" s="72"/>
      <c r="R16" s="72"/>
      <c r="S16" s="72"/>
      <c r="T16" s="72"/>
      <c r="U16" s="72"/>
      <c r="V16" s="72"/>
      <c r="W16" s="72"/>
      <c r="X16" s="72">
        <v>9</v>
      </c>
      <c r="Y16" s="51">
        <f t="shared" si="0"/>
        <v>13</v>
      </c>
      <c r="Z16" s="99">
        <f t="shared" si="11"/>
        <v>130</v>
      </c>
      <c r="AA16" s="95">
        <f t="shared" si="12"/>
        <v>1300</v>
      </c>
    </row>
    <row r="17" spans="1:27" ht="15.75" x14ac:dyDescent="0.25">
      <c r="A17" s="90"/>
      <c r="B17" s="35"/>
      <c r="C17" s="19" t="s">
        <v>58</v>
      </c>
      <c r="D17" s="72"/>
      <c r="E17" s="72"/>
      <c r="F17" s="72"/>
      <c r="G17" s="72"/>
      <c r="H17" s="72"/>
      <c r="I17" s="72"/>
      <c r="J17" s="72">
        <v>3</v>
      </c>
      <c r="K17" s="72"/>
      <c r="L17" s="72"/>
      <c r="M17" s="72"/>
      <c r="N17" s="72"/>
      <c r="O17" s="72"/>
      <c r="P17" s="72"/>
      <c r="Q17" s="72"/>
      <c r="R17" s="72"/>
      <c r="S17" s="72"/>
      <c r="T17" s="72"/>
      <c r="U17" s="72"/>
      <c r="V17" s="72"/>
      <c r="W17" s="72"/>
      <c r="X17" s="72">
        <v>4</v>
      </c>
      <c r="Y17" s="51">
        <f t="shared" si="0"/>
        <v>7</v>
      </c>
      <c r="Z17" s="99">
        <f t="shared" ref="Z17:Z21" si="13">Y17*10</f>
        <v>70</v>
      </c>
      <c r="AA17" s="95">
        <f t="shared" ref="AA17:AA21" si="14">Z17*10</f>
        <v>700</v>
      </c>
    </row>
    <row r="18" spans="1:27" ht="15.75" x14ac:dyDescent="0.25">
      <c r="A18" s="90"/>
      <c r="B18" s="35"/>
      <c r="C18" s="19" t="s">
        <v>70</v>
      </c>
      <c r="D18" s="72"/>
      <c r="E18" s="72"/>
      <c r="F18" s="72"/>
      <c r="G18" s="72"/>
      <c r="H18" s="72"/>
      <c r="I18" s="72"/>
      <c r="J18" s="72"/>
      <c r="K18" s="72"/>
      <c r="L18" s="72"/>
      <c r="M18" s="72"/>
      <c r="N18" s="72"/>
      <c r="O18" s="72"/>
      <c r="P18" s="72"/>
      <c r="Q18" s="72"/>
      <c r="R18" s="72"/>
      <c r="S18" s="72"/>
      <c r="T18" s="72"/>
      <c r="U18" s="72"/>
      <c r="V18" s="72"/>
      <c r="W18" s="72"/>
      <c r="X18" s="72">
        <v>7</v>
      </c>
      <c r="Y18" s="51">
        <f t="shared" si="0"/>
        <v>7</v>
      </c>
      <c r="Z18" s="99">
        <f t="shared" si="13"/>
        <v>70</v>
      </c>
      <c r="AA18" s="95">
        <f t="shared" si="14"/>
        <v>700</v>
      </c>
    </row>
    <row r="19" spans="1:27" ht="15.75" x14ac:dyDescent="0.25">
      <c r="A19" s="90"/>
      <c r="B19" s="35"/>
      <c r="C19" s="19" t="s">
        <v>131</v>
      </c>
      <c r="D19" s="72"/>
      <c r="E19" s="72"/>
      <c r="F19" s="72"/>
      <c r="G19" s="72"/>
      <c r="H19" s="72"/>
      <c r="I19" s="72"/>
      <c r="J19" s="72"/>
      <c r="K19" s="72"/>
      <c r="L19" s="72"/>
      <c r="M19" s="72"/>
      <c r="N19" s="72"/>
      <c r="O19" s="72"/>
      <c r="P19" s="72"/>
      <c r="Q19" s="72"/>
      <c r="R19" s="72"/>
      <c r="S19" s="72"/>
      <c r="T19" s="72"/>
      <c r="U19" s="72"/>
      <c r="V19" s="72"/>
      <c r="W19" s="72"/>
      <c r="X19" s="72">
        <v>7</v>
      </c>
      <c r="Y19" s="51">
        <f t="shared" si="0"/>
        <v>7</v>
      </c>
      <c r="Z19" s="99">
        <f t="shared" ref="Z19:Z20" si="15">Y19*10</f>
        <v>70</v>
      </c>
      <c r="AA19" s="95">
        <f t="shared" ref="AA19:AA20" si="16">Z19*10</f>
        <v>700</v>
      </c>
    </row>
    <row r="20" spans="1:27" ht="15.75" x14ac:dyDescent="0.25">
      <c r="A20" s="90"/>
      <c r="B20" s="35" t="s">
        <v>37</v>
      </c>
      <c r="C20" s="19" t="s">
        <v>110</v>
      </c>
      <c r="D20" s="72"/>
      <c r="E20" s="72"/>
      <c r="F20" s="72"/>
      <c r="G20" s="72"/>
      <c r="H20" s="72"/>
      <c r="I20" s="72"/>
      <c r="J20" s="72">
        <v>6</v>
      </c>
      <c r="K20" s="72"/>
      <c r="L20" s="72"/>
      <c r="M20" s="72"/>
      <c r="N20" s="72"/>
      <c r="O20" s="72"/>
      <c r="P20" s="72"/>
      <c r="Q20" s="72"/>
      <c r="R20" s="72"/>
      <c r="S20" s="72"/>
      <c r="T20" s="72"/>
      <c r="U20" s="72"/>
      <c r="V20" s="72"/>
      <c r="W20" s="72"/>
      <c r="X20" s="72"/>
      <c r="Y20" s="51">
        <f t="shared" si="0"/>
        <v>6</v>
      </c>
      <c r="Z20" s="99">
        <f t="shared" si="15"/>
        <v>60</v>
      </c>
      <c r="AA20" s="95">
        <f t="shared" si="16"/>
        <v>600</v>
      </c>
    </row>
    <row r="21" spans="1:27" ht="15.75" x14ac:dyDescent="0.25">
      <c r="A21" s="90"/>
      <c r="B21" s="35"/>
      <c r="C21" s="19" t="s">
        <v>85</v>
      </c>
      <c r="D21" s="72"/>
      <c r="E21" s="72">
        <v>12</v>
      </c>
      <c r="F21" s="72">
        <v>20</v>
      </c>
      <c r="G21" s="72">
        <v>19</v>
      </c>
      <c r="H21" s="72"/>
      <c r="I21" s="72"/>
      <c r="J21" s="72">
        <v>11</v>
      </c>
      <c r="K21" s="72"/>
      <c r="L21" s="72"/>
      <c r="M21" s="72"/>
      <c r="N21" s="72"/>
      <c r="O21" s="72"/>
      <c r="P21" s="72"/>
      <c r="Q21" s="72"/>
      <c r="R21" s="72"/>
      <c r="S21" s="72"/>
      <c r="T21" s="72"/>
      <c r="U21" s="72"/>
      <c r="V21" s="72"/>
      <c r="W21" s="72"/>
      <c r="X21" s="72"/>
      <c r="Y21" s="51">
        <f t="shared" si="0"/>
        <v>62</v>
      </c>
      <c r="Z21" s="99">
        <f t="shared" si="13"/>
        <v>620</v>
      </c>
      <c r="AA21" s="95">
        <f t="shared" si="14"/>
        <v>6200</v>
      </c>
    </row>
    <row r="22" spans="1:27" ht="15.75" x14ac:dyDescent="0.25">
      <c r="A22" s="90"/>
      <c r="B22" s="35"/>
      <c r="C22" s="19" t="s">
        <v>133</v>
      </c>
      <c r="D22" s="72"/>
      <c r="E22" s="72"/>
      <c r="F22" s="72"/>
      <c r="G22" s="72"/>
      <c r="H22" s="72"/>
      <c r="I22" s="72"/>
      <c r="J22" s="72"/>
      <c r="K22" s="72"/>
      <c r="L22" s="72"/>
      <c r="M22" s="72"/>
      <c r="N22" s="72"/>
      <c r="O22" s="72"/>
      <c r="P22" s="72"/>
      <c r="Q22" s="72"/>
      <c r="R22" s="72"/>
      <c r="S22" s="72"/>
      <c r="T22" s="72">
        <v>5</v>
      </c>
      <c r="U22" s="72"/>
      <c r="V22" s="72"/>
      <c r="W22" s="72">
        <v>5</v>
      </c>
      <c r="X22" s="72"/>
      <c r="Y22" s="51">
        <f t="shared" si="0"/>
        <v>10</v>
      </c>
      <c r="Z22" s="99">
        <f t="shared" ref="Z22" si="17">Y22*10</f>
        <v>100</v>
      </c>
      <c r="AA22" s="95">
        <f t="shared" ref="AA22" si="18">Z22*10</f>
        <v>1000</v>
      </c>
    </row>
    <row r="23" spans="1:27" ht="15.75" x14ac:dyDescent="0.25">
      <c r="A23" s="90"/>
      <c r="B23" s="35" t="s">
        <v>45</v>
      </c>
      <c r="C23" s="19" t="s">
        <v>111</v>
      </c>
      <c r="D23" s="72"/>
      <c r="E23" s="72"/>
      <c r="F23" s="72"/>
      <c r="G23" s="72"/>
      <c r="H23" s="72"/>
      <c r="I23" s="72"/>
      <c r="J23" s="72">
        <v>2</v>
      </c>
      <c r="K23" s="72"/>
      <c r="L23" s="72"/>
      <c r="M23" s="72"/>
      <c r="N23" s="72"/>
      <c r="O23" s="72"/>
      <c r="P23" s="72"/>
      <c r="Q23" s="72"/>
      <c r="R23" s="72"/>
      <c r="S23" s="72"/>
      <c r="T23" s="72"/>
      <c r="U23" s="72"/>
      <c r="V23" s="72"/>
      <c r="W23" s="72"/>
      <c r="X23" s="72"/>
      <c r="Y23" s="51">
        <f t="shared" si="0"/>
        <v>2</v>
      </c>
      <c r="Z23" s="99">
        <f t="shared" ref="Z23:Z26" si="19">Y23*10</f>
        <v>20</v>
      </c>
      <c r="AA23" s="95">
        <f t="shared" ref="AA23:AA26" si="20">Z23*10</f>
        <v>200</v>
      </c>
    </row>
    <row r="24" spans="1:27" ht="15.75" x14ac:dyDescent="0.25">
      <c r="A24" s="90"/>
      <c r="B24" s="35"/>
      <c r="C24" s="19" t="s">
        <v>9</v>
      </c>
      <c r="D24" s="72"/>
      <c r="E24" s="72">
        <v>7</v>
      </c>
      <c r="F24" s="72">
        <v>10</v>
      </c>
      <c r="G24" s="72">
        <v>9</v>
      </c>
      <c r="H24" s="72">
        <v>56</v>
      </c>
      <c r="I24" s="72"/>
      <c r="J24" s="72">
        <v>6</v>
      </c>
      <c r="K24" s="72"/>
      <c r="L24" s="72"/>
      <c r="M24" s="72"/>
      <c r="N24" s="72"/>
      <c r="O24" s="72"/>
      <c r="P24" s="72"/>
      <c r="Q24" s="72"/>
      <c r="R24" s="72"/>
      <c r="S24" s="72"/>
      <c r="T24" s="72"/>
      <c r="U24" s="72"/>
      <c r="V24" s="72"/>
      <c r="W24" s="72">
        <v>3</v>
      </c>
      <c r="X24" s="72"/>
      <c r="Y24" s="51">
        <f t="shared" si="0"/>
        <v>91</v>
      </c>
      <c r="Z24" s="99">
        <f t="shared" si="19"/>
        <v>910</v>
      </c>
      <c r="AA24" s="95">
        <f t="shared" si="20"/>
        <v>9100</v>
      </c>
    </row>
    <row r="25" spans="1:27" ht="15.75" x14ac:dyDescent="0.25">
      <c r="A25" s="90"/>
      <c r="B25" s="35"/>
      <c r="C25" s="19" t="s">
        <v>103</v>
      </c>
      <c r="D25" s="72"/>
      <c r="E25" s="72"/>
      <c r="F25" s="72"/>
      <c r="G25" s="72"/>
      <c r="H25" s="72"/>
      <c r="I25" s="72">
        <v>56</v>
      </c>
      <c r="J25" s="72">
        <v>2</v>
      </c>
      <c r="K25" s="72"/>
      <c r="L25" s="72"/>
      <c r="M25" s="72"/>
      <c r="N25" s="72"/>
      <c r="O25" s="72"/>
      <c r="P25" s="72"/>
      <c r="Q25" s="72"/>
      <c r="R25" s="72"/>
      <c r="S25" s="72"/>
      <c r="T25" s="72"/>
      <c r="U25" s="72"/>
      <c r="V25" s="72"/>
      <c r="W25" s="72"/>
      <c r="X25" s="72"/>
      <c r="Y25" s="51">
        <f t="shared" si="0"/>
        <v>58</v>
      </c>
      <c r="Z25" s="99">
        <f t="shared" si="19"/>
        <v>580</v>
      </c>
      <c r="AA25" s="95">
        <f t="shared" si="20"/>
        <v>5800</v>
      </c>
    </row>
    <row r="26" spans="1:27" ht="15.75" x14ac:dyDescent="0.25">
      <c r="A26" s="90"/>
      <c r="B26" s="35"/>
      <c r="C26" s="19" t="s">
        <v>112</v>
      </c>
      <c r="D26" s="72"/>
      <c r="E26" s="72"/>
      <c r="F26" s="72"/>
      <c r="G26" s="72"/>
      <c r="H26" s="72"/>
      <c r="I26" s="72"/>
      <c r="J26" s="72"/>
      <c r="K26" s="72">
        <v>2</v>
      </c>
      <c r="L26" s="72"/>
      <c r="M26" s="72"/>
      <c r="N26" s="72"/>
      <c r="O26" s="72"/>
      <c r="P26" s="72"/>
      <c r="Q26" s="72"/>
      <c r="R26" s="72"/>
      <c r="S26" s="72"/>
      <c r="T26" s="72"/>
      <c r="U26" s="72"/>
      <c r="V26" s="72"/>
      <c r="W26" s="72"/>
      <c r="X26" s="72"/>
      <c r="Y26" s="51">
        <f t="shared" si="0"/>
        <v>2</v>
      </c>
      <c r="Z26" s="99">
        <f t="shared" si="19"/>
        <v>20</v>
      </c>
      <c r="AA26" s="95">
        <f t="shared" si="20"/>
        <v>200</v>
      </c>
    </row>
    <row r="27" spans="1:27" ht="15.75" x14ac:dyDescent="0.25">
      <c r="A27" s="90"/>
      <c r="B27" s="35"/>
      <c r="C27" s="19" t="s">
        <v>104</v>
      </c>
      <c r="D27" s="72"/>
      <c r="E27" s="72"/>
      <c r="F27" s="72"/>
      <c r="G27" s="72"/>
      <c r="H27" s="72">
        <v>56</v>
      </c>
      <c r="I27" s="72"/>
      <c r="J27" s="72">
        <v>2</v>
      </c>
      <c r="K27" s="72"/>
      <c r="L27" s="72"/>
      <c r="M27" s="72"/>
      <c r="N27" s="72"/>
      <c r="O27" s="72"/>
      <c r="P27" s="72"/>
      <c r="Q27" s="72"/>
      <c r="R27" s="72"/>
      <c r="S27" s="72"/>
      <c r="T27" s="72"/>
      <c r="U27" s="72"/>
      <c r="V27" s="72"/>
      <c r="W27" s="72"/>
      <c r="X27" s="72"/>
      <c r="Y27" s="51">
        <f t="shared" si="0"/>
        <v>58</v>
      </c>
      <c r="Z27" s="99">
        <f t="shared" si="11"/>
        <v>580</v>
      </c>
      <c r="AA27" s="95">
        <f t="shared" si="12"/>
        <v>5800</v>
      </c>
    </row>
    <row r="28" spans="1:27" ht="15.75" x14ac:dyDescent="0.25">
      <c r="A28" s="90"/>
      <c r="B28" s="35" t="s">
        <v>41</v>
      </c>
      <c r="C28" s="19" t="s">
        <v>31</v>
      </c>
      <c r="D28" s="72"/>
      <c r="E28" s="72">
        <v>16</v>
      </c>
      <c r="F28" s="72">
        <v>29</v>
      </c>
      <c r="G28" s="72">
        <v>25</v>
      </c>
      <c r="H28" s="72"/>
      <c r="I28" s="72"/>
      <c r="J28" s="72"/>
      <c r="K28" s="72">
        <v>38</v>
      </c>
      <c r="L28" s="72"/>
      <c r="M28" s="72"/>
      <c r="N28" s="72"/>
      <c r="O28" s="72"/>
      <c r="P28" s="72"/>
      <c r="Q28" s="72"/>
      <c r="R28" s="72">
        <v>4</v>
      </c>
      <c r="S28" s="72"/>
      <c r="T28" s="72">
        <v>7</v>
      </c>
      <c r="U28" s="72"/>
      <c r="V28" s="72"/>
      <c r="W28" s="72">
        <v>7</v>
      </c>
      <c r="X28" s="72"/>
      <c r="Y28" s="51">
        <f t="shared" si="0"/>
        <v>126</v>
      </c>
      <c r="Z28" s="99">
        <f t="shared" ref="Z28" si="21">Y28*10</f>
        <v>1260</v>
      </c>
      <c r="AA28" s="95">
        <f t="shared" ref="AA28" si="22">Z28*10</f>
        <v>12600</v>
      </c>
    </row>
    <row r="29" spans="1:27" ht="15.75" x14ac:dyDescent="0.25">
      <c r="A29" s="90"/>
      <c r="B29" s="35" t="s">
        <v>46</v>
      </c>
      <c r="C29" s="19" t="s">
        <v>10</v>
      </c>
      <c r="D29" s="72"/>
      <c r="E29" s="72">
        <v>10</v>
      </c>
      <c r="F29" s="72">
        <v>15</v>
      </c>
      <c r="G29" s="72">
        <v>14</v>
      </c>
      <c r="H29" s="72"/>
      <c r="I29" s="72"/>
      <c r="J29" s="72">
        <v>21</v>
      </c>
      <c r="K29" s="72"/>
      <c r="L29" s="72"/>
      <c r="M29" s="72"/>
      <c r="N29" s="72"/>
      <c r="O29" s="72"/>
      <c r="P29" s="72"/>
      <c r="Q29" s="72">
        <v>5</v>
      </c>
      <c r="R29" s="72"/>
      <c r="S29" s="72"/>
      <c r="T29" s="72">
        <v>1</v>
      </c>
      <c r="U29" s="72"/>
      <c r="V29" s="72"/>
      <c r="W29" s="72">
        <v>1</v>
      </c>
      <c r="X29" s="72"/>
      <c r="Y29" s="51">
        <f t="shared" si="0"/>
        <v>67</v>
      </c>
      <c r="Z29" s="99">
        <f t="shared" ref="Z29:Z39" si="23">Y29*10</f>
        <v>670</v>
      </c>
      <c r="AA29" s="95">
        <f t="shared" ref="AA29:AA39" si="24">Z29*10</f>
        <v>6700</v>
      </c>
    </row>
    <row r="30" spans="1:27" ht="15.75" x14ac:dyDescent="0.25">
      <c r="A30" s="90"/>
      <c r="B30" s="35"/>
      <c r="C30" s="19" t="s">
        <v>132</v>
      </c>
      <c r="D30" s="72"/>
      <c r="E30" s="72"/>
      <c r="F30" s="72"/>
      <c r="G30" s="72"/>
      <c r="H30" s="72"/>
      <c r="I30" s="72"/>
      <c r="J30" s="72"/>
      <c r="K30" s="72"/>
      <c r="L30" s="72"/>
      <c r="M30" s="72"/>
      <c r="N30" s="72"/>
      <c r="O30" s="72"/>
      <c r="P30" s="72"/>
      <c r="Q30" s="72">
        <v>2</v>
      </c>
      <c r="R30" s="72"/>
      <c r="S30" s="72"/>
      <c r="T30" s="72">
        <v>1</v>
      </c>
      <c r="U30" s="72"/>
      <c r="V30" s="72"/>
      <c r="W30" s="72">
        <v>1</v>
      </c>
      <c r="X30" s="72"/>
      <c r="Y30" s="51">
        <f t="shared" si="0"/>
        <v>4</v>
      </c>
      <c r="Z30" s="99">
        <f t="shared" si="23"/>
        <v>40</v>
      </c>
      <c r="AA30" s="95">
        <f t="shared" si="24"/>
        <v>400</v>
      </c>
    </row>
    <row r="31" spans="1:27" ht="15.75" x14ac:dyDescent="0.25">
      <c r="A31" s="90"/>
      <c r="B31" s="35"/>
      <c r="C31" s="19" t="s">
        <v>134</v>
      </c>
      <c r="D31" s="72"/>
      <c r="E31" s="72"/>
      <c r="F31" s="72"/>
      <c r="G31" s="72"/>
      <c r="H31" s="72"/>
      <c r="I31" s="72"/>
      <c r="J31" s="72"/>
      <c r="K31" s="72"/>
      <c r="L31" s="72"/>
      <c r="M31" s="72"/>
      <c r="N31" s="72"/>
      <c r="O31" s="72"/>
      <c r="P31" s="72"/>
      <c r="Q31" s="72"/>
      <c r="R31" s="72"/>
      <c r="S31" s="72"/>
      <c r="T31" s="72">
        <v>1</v>
      </c>
      <c r="U31" s="72"/>
      <c r="V31" s="72"/>
      <c r="W31" s="72">
        <v>1</v>
      </c>
      <c r="X31" s="72"/>
      <c r="Y31" s="51">
        <f t="shared" si="0"/>
        <v>2</v>
      </c>
      <c r="Z31" s="99">
        <f t="shared" si="23"/>
        <v>20</v>
      </c>
      <c r="AA31" s="95">
        <f t="shared" si="24"/>
        <v>200</v>
      </c>
    </row>
    <row r="32" spans="1:27" ht="15.75" x14ac:dyDescent="0.25">
      <c r="A32" s="90"/>
      <c r="B32" s="35"/>
      <c r="C32" s="19" t="s">
        <v>135</v>
      </c>
      <c r="D32" s="72"/>
      <c r="E32" s="72"/>
      <c r="F32" s="72"/>
      <c r="G32" s="72"/>
      <c r="H32" s="72"/>
      <c r="I32" s="72"/>
      <c r="J32" s="72"/>
      <c r="K32" s="72"/>
      <c r="L32" s="72"/>
      <c r="M32" s="72"/>
      <c r="N32" s="72"/>
      <c r="O32" s="72"/>
      <c r="P32" s="72"/>
      <c r="Q32" s="72"/>
      <c r="R32" s="72"/>
      <c r="S32" s="72"/>
      <c r="T32" s="72"/>
      <c r="U32" s="72"/>
      <c r="V32" s="72">
        <v>1</v>
      </c>
      <c r="W32" s="72">
        <v>1</v>
      </c>
      <c r="X32" s="72"/>
      <c r="Y32" s="51">
        <f t="shared" si="0"/>
        <v>2</v>
      </c>
      <c r="Z32" s="99">
        <f t="shared" si="23"/>
        <v>20</v>
      </c>
      <c r="AA32" s="95">
        <f t="shared" si="24"/>
        <v>200</v>
      </c>
    </row>
    <row r="33" spans="1:27" ht="15.75" x14ac:dyDescent="0.25">
      <c r="A33" s="90"/>
      <c r="B33" s="35" t="s">
        <v>62</v>
      </c>
      <c r="C33" s="19" t="s">
        <v>71</v>
      </c>
      <c r="D33" s="72"/>
      <c r="E33" s="72"/>
      <c r="F33" s="72"/>
      <c r="G33" s="72"/>
      <c r="H33" s="72"/>
      <c r="I33" s="72"/>
      <c r="J33" s="72"/>
      <c r="K33" s="72"/>
      <c r="L33" s="72"/>
      <c r="M33" s="72">
        <v>2</v>
      </c>
      <c r="N33" s="72"/>
      <c r="O33" s="72"/>
      <c r="P33" s="72"/>
      <c r="Q33" s="72"/>
      <c r="R33" s="72"/>
      <c r="S33" s="72"/>
      <c r="T33" s="72"/>
      <c r="U33" s="72"/>
      <c r="V33" s="72"/>
      <c r="W33" s="72"/>
      <c r="X33" s="72"/>
      <c r="Y33" s="51">
        <f t="shared" ref="Y33:Y35" si="25">SUM(D33:X33)</f>
        <v>2</v>
      </c>
      <c r="Z33" s="99">
        <f t="shared" ref="Z33:Z35" si="26">Y33*10</f>
        <v>20</v>
      </c>
      <c r="AA33" s="95">
        <f t="shared" ref="AA33:AA35" si="27">Z33*10</f>
        <v>200</v>
      </c>
    </row>
    <row r="34" spans="1:27" ht="15.75" x14ac:dyDescent="0.25">
      <c r="A34" s="90"/>
      <c r="B34" s="35"/>
      <c r="C34" s="19" t="s">
        <v>78</v>
      </c>
      <c r="D34" s="72"/>
      <c r="E34" s="72"/>
      <c r="F34" s="72"/>
      <c r="G34" s="72"/>
      <c r="H34" s="72"/>
      <c r="I34" s="72"/>
      <c r="J34" s="72"/>
      <c r="K34" s="72"/>
      <c r="L34" s="72"/>
      <c r="M34" s="72">
        <v>3</v>
      </c>
      <c r="N34" s="72"/>
      <c r="O34" s="72"/>
      <c r="P34" s="72"/>
      <c r="Q34" s="72"/>
      <c r="R34" s="72">
        <v>1</v>
      </c>
      <c r="S34" s="72"/>
      <c r="T34" s="72"/>
      <c r="U34" s="72"/>
      <c r="V34" s="72"/>
      <c r="W34" s="72"/>
      <c r="X34" s="72"/>
      <c r="Y34" s="51">
        <f t="shared" si="25"/>
        <v>4</v>
      </c>
      <c r="Z34" s="99">
        <f t="shared" si="26"/>
        <v>40</v>
      </c>
      <c r="AA34" s="95">
        <f t="shared" si="27"/>
        <v>400</v>
      </c>
    </row>
    <row r="35" spans="1:27" ht="15.75" x14ac:dyDescent="0.25">
      <c r="A35" s="90"/>
      <c r="B35" s="35"/>
      <c r="C35" s="19" t="s">
        <v>122</v>
      </c>
      <c r="D35" s="72"/>
      <c r="E35" s="72"/>
      <c r="F35" s="72"/>
      <c r="G35" s="72"/>
      <c r="H35" s="72"/>
      <c r="I35" s="72"/>
      <c r="J35" s="72"/>
      <c r="K35" s="72"/>
      <c r="L35" s="72"/>
      <c r="M35" s="72"/>
      <c r="N35" s="72"/>
      <c r="O35" s="72">
        <v>3</v>
      </c>
      <c r="P35" s="72"/>
      <c r="Q35" s="72"/>
      <c r="R35" s="72">
        <v>1</v>
      </c>
      <c r="S35" s="72"/>
      <c r="T35" s="72"/>
      <c r="U35" s="72"/>
      <c r="V35" s="72"/>
      <c r="W35" s="72"/>
      <c r="X35" s="72"/>
      <c r="Y35" s="51">
        <f t="shared" si="25"/>
        <v>4</v>
      </c>
      <c r="Z35" s="99">
        <f t="shared" si="26"/>
        <v>40</v>
      </c>
      <c r="AA35" s="95">
        <f t="shared" si="27"/>
        <v>400</v>
      </c>
    </row>
    <row r="36" spans="1:27" ht="15.75" x14ac:dyDescent="0.25">
      <c r="A36" s="90"/>
      <c r="B36" s="35"/>
      <c r="C36" s="19" t="s">
        <v>138</v>
      </c>
      <c r="D36" s="72"/>
      <c r="E36" s="72"/>
      <c r="F36" s="72"/>
      <c r="G36" s="72"/>
      <c r="H36" s="72"/>
      <c r="I36" s="72"/>
      <c r="J36" s="72"/>
      <c r="K36" s="72"/>
      <c r="L36" s="72"/>
      <c r="M36" s="72">
        <v>1</v>
      </c>
      <c r="N36" s="72"/>
      <c r="O36" s="72"/>
      <c r="P36" s="72"/>
      <c r="Q36" s="72"/>
      <c r="R36" s="72"/>
      <c r="S36" s="72"/>
      <c r="T36" s="72"/>
      <c r="U36" s="72"/>
      <c r="V36" s="72"/>
      <c r="W36" s="72"/>
      <c r="X36" s="72"/>
      <c r="Y36" s="51">
        <f t="shared" si="0"/>
        <v>1</v>
      </c>
      <c r="Z36" s="99">
        <f t="shared" si="23"/>
        <v>10</v>
      </c>
      <c r="AA36" s="95">
        <f t="shared" si="24"/>
        <v>100</v>
      </c>
    </row>
    <row r="37" spans="1:27" ht="15.75" x14ac:dyDescent="0.25">
      <c r="A37" s="90"/>
      <c r="B37" s="35"/>
      <c r="C37" s="19" t="s">
        <v>139</v>
      </c>
      <c r="D37" s="72"/>
      <c r="E37" s="72"/>
      <c r="F37" s="72"/>
      <c r="G37" s="72"/>
      <c r="H37" s="72"/>
      <c r="I37" s="72"/>
      <c r="J37" s="72"/>
      <c r="K37" s="72"/>
      <c r="L37" s="72"/>
      <c r="M37" s="72"/>
      <c r="N37" s="72">
        <v>2</v>
      </c>
      <c r="O37" s="72"/>
      <c r="P37" s="72"/>
      <c r="Q37" s="72"/>
      <c r="R37" s="72"/>
      <c r="S37" s="72"/>
      <c r="T37" s="72"/>
      <c r="U37" s="72"/>
      <c r="V37" s="72"/>
      <c r="W37" s="72"/>
      <c r="X37" s="72"/>
      <c r="Y37" s="51">
        <f t="shared" ref="Y37:Y59" si="28">SUM(D37:X37)</f>
        <v>2</v>
      </c>
      <c r="Z37" s="99">
        <f t="shared" si="23"/>
        <v>20</v>
      </c>
      <c r="AA37" s="95">
        <f t="shared" si="24"/>
        <v>200</v>
      </c>
    </row>
    <row r="38" spans="1:27" ht="15.75" x14ac:dyDescent="0.25">
      <c r="A38" s="90"/>
      <c r="B38" s="35" t="s">
        <v>47</v>
      </c>
      <c r="C38" s="19" t="s">
        <v>30</v>
      </c>
      <c r="D38" s="72"/>
      <c r="E38" s="72">
        <v>11</v>
      </c>
      <c r="F38" s="72">
        <v>18</v>
      </c>
      <c r="G38" s="72">
        <v>17</v>
      </c>
      <c r="H38" s="72"/>
      <c r="I38" s="72"/>
      <c r="J38" s="72"/>
      <c r="K38" s="72"/>
      <c r="L38" s="72">
        <v>1</v>
      </c>
      <c r="M38" s="72"/>
      <c r="N38" s="72"/>
      <c r="O38" s="72"/>
      <c r="P38" s="72"/>
      <c r="Q38" s="72"/>
      <c r="R38" s="72">
        <v>2</v>
      </c>
      <c r="S38" s="72"/>
      <c r="T38" s="72">
        <v>5</v>
      </c>
      <c r="U38" s="72"/>
      <c r="V38" s="72"/>
      <c r="W38" s="72">
        <v>5</v>
      </c>
      <c r="X38" s="72">
        <v>43</v>
      </c>
      <c r="Y38" s="51">
        <f t="shared" si="28"/>
        <v>102</v>
      </c>
      <c r="Z38" s="99">
        <f t="shared" ref="Z38" si="29">Y38*10</f>
        <v>1020</v>
      </c>
      <c r="AA38" s="95">
        <f t="shared" ref="AA38" si="30">Z38*10</f>
        <v>10200</v>
      </c>
    </row>
    <row r="39" spans="1:27" ht="15.75" x14ac:dyDescent="0.25">
      <c r="A39" s="90"/>
      <c r="B39" s="35" t="s">
        <v>48</v>
      </c>
      <c r="C39" s="19" t="s">
        <v>12</v>
      </c>
      <c r="D39" s="72">
        <v>44</v>
      </c>
      <c r="E39" s="72">
        <v>11</v>
      </c>
      <c r="F39" s="72">
        <v>18</v>
      </c>
      <c r="G39" s="72">
        <v>16</v>
      </c>
      <c r="H39" s="72"/>
      <c r="I39" s="72"/>
      <c r="J39" s="72">
        <v>3</v>
      </c>
      <c r="K39" s="72"/>
      <c r="L39" s="72"/>
      <c r="M39" s="72"/>
      <c r="N39" s="72"/>
      <c r="O39" s="72"/>
      <c r="P39" s="72">
        <v>1</v>
      </c>
      <c r="Q39" s="72"/>
      <c r="R39" s="72"/>
      <c r="S39" s="72"/>
      <c r="T39" s="72"/>
      <c r="U39" s="72"/>
      <c r="V39" s="72"/>
      <c r="W39" s="72">
        <v>5</v>
      </c>
      <c r="X39" s="72">
        <v>1</v>
      </c>
      <c r="Y39" s="51">
        <f t="shared" si="28"/>
        <v>99</v>
      </c>
      <c r="Z39" s="99">
        <f t="shared" si="23"/>
        <v>990</v>
      </c>
      <c r="AA39" s="95">
        <f t="shared" si="24"/>
        <v>9900</v>
      </c>
    </row>
    <row r="40" spans="1:27" ht="15.75" x14ac:dyDescent="0.25">
      <c r="A40" s="90"/>
      <c r="B40" s="35"/>
      <c r="C40" s="19" t="s">
        <v>99</v>
      </c>
      <c r="D40" s="72"/>
      <c r="E40" s="72"/>
      <c r="F40" s="72"/>
      <c r="G40" s="72"/>
      <c r="H40" s="72"/>
      <c r="I40" s="72"/>
      <c r="J40" s="72">
        <v>3</v>
      </c>
      <c r="K40" s="72"/>
      <c r="L40" s="72"/>
      <c r="M40" s="72"/>
      <c r="N40" s="72"/>
      <c r="O40" s="72"/>
      <c r="P40" s="72"/>
      <c r="Q40" s="72"/>
      <c r="R40" s="72"/>
      <c r="S40" s="72"/>
      <c r="T40" s="72"/>
      <c r="U40" s="72"/>
      <c r="V40" s="72"/>
      <c r="W40" s="72"/>
      <c r="X40" s="72"/>
      <c r="Y40" s="51">
        <f t="shared" si="28"/>
        <v>3</v>
      </c>
      <c r="Z40" s="99">
        <f t="shared" ref="Z40" si="31">Y40*10</f>
        <v>30</v>
      </c>
      <c r="AA40" s="95">
        <f t="shared" ref="AA40" si="32">Z40*10</f>
        <v>300</v>
      </c>
    </row>
    <row r="41" spans="1:27" ht="15.75" x14ac:dyDescent="0.25">
      <c r="A41" s="90"/>
      <c r="B41" s="35"/>
      <c r="C41" s="19" t="s">
        <v>109</v>
      </c>
      <c r="D41" s="72"/>
      <c r="E41" s="72"/>
      <c r="F41" s="72"/>
      <c r="G41" s="72"/>
      <c r="H41" s="72"/>
      <c r="I41" s="72"/>
      <c r="J41" s="72">
        <v>3</v>
      </c>
      <c r="K41" s="72"/>
      <c r="L41" s="72"/>
      <c r="M41" s="72"/>
      <c r="N41" s="72"/>
      <c r="O41" s="72"/>
      <c r="P41" s="72"/>
      <c r="Q41" s="72"/>
      <c r="R41" s="72"/>
      <c r="S41" s="72"/>
      <c r="T41" s="72"/>
      <c r="U41" s="72"/>
      <c r="V41" s="72"/>
      <c r="W41" s="72"/>
      <c r="X41" s="72"/>
      <c r="Y41" s="51">
        <f t="shared" si="28"/>
        <v>3</v>
      </c>
      <c r="Z41" s="99">
        <f t="shared" si="11"/>
        <v>30</v>
      </c>
      <c r="AA41" s="95">
        <f t="shared" si="12"/>
        <v>300</v>
      </c>
    </row>
    <row r="42" spans="1:27" ht="15.75" x14ac:dyDescent="0.25">
      <c r="A42" s="90"/>
      <c r="B42" s="35"/>
      <c r="C42" s="19" t="s">
        <v>113</v>
      </c>
      <c r="D42" s="72"/>
      <c r="E42" s="72"/>
      <c r="F42" s="72"/>
      <c r="G42" s="72"/>
      <c r="H42" s="72"/>
      <c r="I42" s="72"/>
      <c r="J42" s="72">
        <v>5</v>
      </c>
      <c r="K42" s="72"/>
      <c r="L42" s="72"/>
      <c r="M42" s="72"/>
      <c r="N42" s="72"/>
      <c r="O42" s="72"/>
      <c r="P42" s="72"/>
      <c r="Q42" s="72">
        <v>1</v>
      </c>
      <c r="R42" s="72"/>
      <c r="S42" s="72"/>
      <c r="T42" s="72"/>
      <c r="U42" s="72"/>
      <c r="V42" s="72"/>
      <c r="W42" s="72"/>
      <c r="X42" s="72"/>
      <c r="Y42" s="51">
        <f t="shared" si="28"/>
        <v>6</v>
      </c>
      <c r="Z42" s="99">
        <f t="shared" si="9"/>
        <v>60</v>
      </c>
      <c r="AA42" s="95">
        <f t="shared" si="10"/>
        <v>600</v>
      </c>
    </row>
    <row r="43" spans="1:27" ht="15.75" x14ac:dyDescent="0.25">
      <c r="A43" s="90"/>
      <c r="B43" s="35" t="s">
        <v>39</v>
      </c>
      <c r="C43" s="19" t="s">
        <v>75</v>
      </c>
      <c r="D43" s="72"/>
      <c r="E43" s="72"/>
      <c r="F43" s="72"/>
      <c r="G43" s="72"/>
      <c r="H43" s="72">
        <v>2</v>
      </c>
      <c r="I43" s="72"/>
      <c r="J43" s="72"/>
      <c r="K43" s="72"/>
      <c r="L43" s="72"/>
      <c r="M43" s="72"/>
      <c r="N43" s="72"/>
      <c r="O43" s="72"/>
      <c r="P43" s="72"/>
      <c r="Q43" s="72"/>
      <c r="R43" s="72"/>
      <c r="S43" s="72"/>
      <c r="T43" s="72"/>
      <c r="U43" s="72"/>
      <c r="V43" s="72"/>
      <c r="W43" s="72"/>
      <c r="X43" s="72"/>
      <c r="Y43" s="51">
        <f t="shared" si="28"/>
        <v>2</v>
      </c>
      <c r="Z43" s="99">
        <f t="shared" si="9"/>
        <v>20</v>
      </c>
      <c r="AA43" s="95">
        <f t="shared" si="10"/>
        <v>200</v>
      </c>
    </row>
    <row r="44" spans="1:27" ht="15.75" x14ac:dyDescent="0.25">
      <c r="A44" s="90"/>
      <c r="B44" s="35"/>
      <c r="C44" s="19" t="s">
        <v>105</v>
      </c>
      <c r="D44" s="72"/>
      <c r="E44" s="72"/>
      <c r="F44" s="72"/>
      <c r="G44" s="72"/>
      <c r="H44" s="72">
        <v>1</v>
      </c>
      <c r="I44" s="72"/>
      <c r="J44" s="72"/>
      <c r="K44" s="72"/>
      <c r="L44" s="72"/>
      <c r="M44" s="72"/>
      <c r="N44" s="72"/>
      <c r="O44" s="72"/>
      <c r="P44" s="72"/>
      <c r="Q44" s="72"/>
      <c r="R44" s="72"/>
      <c r="S44" s="72"/>
      <c r="T44" s="72"/>
      <c r="U44" s="72"/>
      <c r="V44" s="72"/>
      <c r="W44" s="72"/>
      <c r="X44" s="72"/>
      <c r="Y44" s="51">
        <f t="shared" si="28"/>
        <v>1</v>
      </c>
      <c r="Z44" s="99">
        <f t="shared" ref="Z44" si="33">Y44*10</f>
        <v>10</v>
      </c>
      <c r="AA44" s="95">
        <f t="shared" ref="AA44" si="34">Z44*10</f>
        <v>100</v>
      </c>
    </row>
    <row r="45" spans="1:27" ht="15.75" x14ac:dyDescent="0.25">
      <c r="A45" s="90"/>
      <c r="B45" s="35"/>
      <c r="C45" s="19" t="s">
        <v>106</v>
      </c>
      <c r="D45" s="72"/>
      <c r="E45" s="72"/>
      <c r="F45" s="72"/>
      <c r="G45" s="72"/>
      <c r="H45" s="72">
        <v>4</v>
      </c>
      <c r="I45" s="72"/>
      <c r="J45" s="72"/>
      <c r="K45" s="72"/>
      <c r="L45" s="72"/>
      <c r="M45" s="72"/>
      <c r="N45" s="72"/>
      <c r="O45" s="72"/>
      <c r="P45" s="72"/>
      <c r="Q45" s="72"/>
      <c r="R45" s="72"/>
      <c r="S45" s="72"/>
      <c r="T45" s="72"/>
      <c r="U45" s="72"/>
      <c r="V45" s="72"/>
      <c r="W45" s="72"/>
      <c r="X45" s="72"/>
      <c r="Y45" s="51">
        <f t="shared" si="28"/>
        <v>4</v>
      </c>
      <c r="Z45" s="99">
        <f t="shared" si="9"/>
        <v>40</v>
      </c>
      <c r="AA45" s="95">
        <f t="shared" si="10"/>
        <v>400</v>
      </c>
    </row>
    <row r="46" spans="1:27" ht="15.75" x14ac:dyDescent="0.25">
      <c r="A46" s="90"/>
      <c r="B46" s="35"/>
      <c r="C46" s="19" t="s">
        <v>76</v>
      </c>
      <c r="D46" s="72"/>
      <c r="E46" s="72"/>
      <c r="F46" s="72"/>
      <c r="G46" s="72"/>
      <c r="H46" s="72">
        <v>11</v>
      </c>
      <c r="I46" s="72"/>
      <c r="J46" s="72"/>
      <c r="K46" s="72"/>
      <c r="L46" s="72"/>
      <c r="M46" s="72"/>
      <c r="N46" s="72"/>
      <c r="O46" s="72"/>
      <c r="P46" s="72"/>
      <c r="Q46" s="72"/>
      <c r="R46" s="72"/>
      <c r="S46" s="72"/>
      <c r="T46" s="72">
        <v>3</v>
      </c>
      <c r="U46" s="72"/>
      <c r="V46" s="72"/>
      <c r="W46" s="72"/>
      <c r="X46" s="72"/>
      <c r="Y46" s="51">
        <f t="shared" si="28"/>
        <v>14</v>
      </c>
      <c r="Z46" s="99">
        <f t="shared" si="9"/>
        <v>140</v>
      </c>
      <c r="AA46" s="95">
        <f t="shared" si="10"/>
        <v>1400</v>
      </c>
    </row>
    <row r="47" spans="1:27" ht="16.5" thickBot="1" x14ac:dyDescent="0.3">
      <c r="A47" s="91"/>
      <c r="B47" s="80" t="s">
        <v>49</v>
      </c>
      <c r="C47" s="81" t="s">
        <v>16</v>
      </c>
      <c r="D47" s="82"/>
      <c r="E47" s="82">
        <v>12</v>
      </c>
      <c r="F47" s="82">
        <v>20</v>
      </c>
      <c r="G47" s="82">
        <v>19</v>
      </c>
      <c r="H47" s="82"/>
      <c r="I47" s="82"/>
      <c r="J47" s="82">
        <v>29</v>
      </c>
      <c r="K47" s="82"/>
      <c r="L47" s="82"/>
      <c r="M47" s="82"/>
      <c r="N47" s="82"/>
      <c r="O47" s="82">
        <v>21</v>
      </c>
      <c r="P47" s="82"/>
      <c r="Q47" s="82">
        <v>2</v>
      </c>
      <c r="R47" s="82"/>
      <c r="S47" s="82"/>
      <c r="T47" s="82">
        <v>5</v>
      </c>
      <c r="U47" s="82"/>
      <c r="V47" s="82"/>
      <c r="W47" s="82">
        <v>5</v>
      </c>
      <c r="X47" s="82"/>
      <c r="Y47" s="83">
        <f t="shared" si="28"/>
        <v>113</v>
      </c>
      <c r="Z47" s="100">
        <f t="shared" ref="Z47:AA47" si="35">Y47*10</f>
        <v>1130</v>
      </c>
      <c r="AA47" s="101">
        <f t="shared" si="35"/>
        <v>11300</v>
      </c>
    </row>
    <row r="48" spans="1:27" ht="15.75" x14ac:dyDescent="0.25">
      <c r="A48" s="33" t="s">
        <v>115</v>
      </c>
      <c r="B48" s="30" t="s">
        <v>36</v>
      </c>
      <c r="C48" s="25" t="s">
        <v>115</v>
      </c>
      <c r="D48" s="69"/>
      <c r="E48" s="69"/>
      <c r="F48" s="69"/>
      <c r="G48" s="69"/>
      <c r="H48" s="69"/>
      <c r="I48" s="69"/>
      <c r="J48" s="69"/>
      <c r="K48" s="69">
        <v>26</v>
      </c>
      <c r="L48" s="69"/>
      <c r="M48" s="69">
        <v>19</v>
      </c>
      <c r="N48" s="69">
        <v>11</v>
      </c>
      <c r="O48" s="69">
        <v>14</v>
      </c>
      <c r="P48" s="69">
        <v>4</v>
      </c>
      <c r="Q48" s="69">
        <v>6</v>
      </c>
      <c r="R48" s="69">
        <v>7</v>
      </c>
      <c r="S48" s="69">
        <v>3</v>
      </c>
      <c r="T48" s="69"/>
      <c r="U48" s="69"/>
      <c r="V48" s="69"/>
      <c r="W48" s="69"/>
      <c r="X48" s="69"/>
      <c r="Y48" s="49">
        <f t="shared" si="28"/>
        <v>90</v>
      </c>
      <c r="Z48" s="96">
        <f t="shared" ref="Z48:AA48" si="36">Y48*10</f>
        <v>900</v>
      </c>
      <c r="AA48" s="92">
        <f t="shared" si="36"/>
        <v>9000</v>
      </c>
    </row>
    <row r="49" spans="1:27" ht="15.75" x14ac:dyDescent="0.25">
      <c r="A49" s="90"/>
      <c r="B49" s="35" t="s">
        <v>43</v>
      </c>
      <c r="C49" s="19" t="s">
        <v>115</v>
      </c>
      <c r="D49" s="72"/>
      <c r="E49" s="72"/>
      <c r="F49" s="72"/>
      <c r="G49" s="72"/>
      <c r="H49" s="72"/>
      <c r="I49" s="72"/>
      <c r="J49" s="72"/>
      <c r="K49" s="72">
        <v>37</v>
      </c>
      <c r="L49" s="72"/>
      <c r="M49" s="72">
        <v>9</v>
      </c>
      <c r="N49" s="72">
        <v>1</v>
      </c>
      <c r="O49" s="72"/>
      <c r="P49" s="72"/>
      <c r="Q49" s="72">
        <v>13</v>
      </c>
      <c r="R49" s="72">
        <v>16</v>
      </c>
      <c r="S49" s="72">
        <v>13</v>
      </c>
      <c r="T49" s="72"/>
      <c r="U49" s="72"/>
      <c r="V49" s="72"/>
      <c r="W49" s="72"/>
      <c r="X49" s="72"/>
      <c r="Y49" s="51">
        <f t="shared" si="28"/>
        <v>89</v>
      </c>
      <c r="Z49" s="99">
        <f t="shared" ref="Z49:AA49" si="37">Y49*10</f>
        <v>890</v>
      </c>
      <c r="AA49" s="95">
        <f t="shared" si="37"/>
        <v>8900</v>
      </c>
    </row>
    <row r="50" spans="1:27" ht="15.75" x14ac:dyDescent="0.25">
      <c r="A50" s="90"/>
      <c r="B50" s="35" t="s">
        <v>37</v>
      </c>
      <c r="C50" s="19" t="s">
        <v>115</v>
      </c>
      <c r="D50" s="72"/>
      <c r="E50" s="72"/>
      <c r="F50" s="72"/>
      <c r="G50" s="72"/>
      <c r="H50" s="72"/>
      <c r="I50" s="72"/>
      <c r="J50" s="72"/>
      <c r="K50" s="72">
        <v>14</v>
      </c>
      <c r="L50" s="72"/>
      <c r="M50" s="72"/>
      <c r="N50" s="72">
        <v>6</v>
      </c>
      <c r="O50" s="72">
        <v>12</v>
      </c>
      <c r="P50" s="72">
        <v>2</v>
      </c>
      <c r="Q50" s="72"/>
      <c r="R50" s="72"/>
      <c r="S50" s="72"/>
      <c r="T50" s="72"/>
      <c r="U50" s="72"/>
      <c r="V50" s="72"/>
      <c r="W50" s="72"/>
      <c r="X50" s="72"/>
      <c r="Y50" s="51">
        <f t="shared" si="28"/>
        <v>34</v>
      </c>
      <c r="Z50" s="99">
        <f t="shared" ref="Z50:Z57" si="38">Y50*10</f>
        <v>340</v>
      </c>
      <c r="AA50" s="95">
        <f t="shared" ref="AA50:AA57" si="39">Z50*10</f>
        <v>3400</v>
      </c>
    </row>
    <row r="51" spans="1:27" ht="15.75" x14ac:dyDescent="0.25">
      <c r="A51" s="90"/>
      <c r="B51" s="35" t="s">
        <v>45</v>
      </c>
      <c r="C51" s="19" t="s">
        <v>115</v>
      </c>
      <c r="D51" s="72"/>
      <c r="E51" s="72"/>
      <c r="F51" s="72"/>
      <c r="G51" s="72"/>
      <c r="H51" s="72"/>
      <c r="I51" s="72"/>
      <c r="J51" s="72"/>
      <c r="K51" s="72"/>
      <c r="L51" s="72"/>
      <c r="M51" s="72"/>
      <c r="N51" s="72"/>
      <c r="O51" s="72">
        <v>5</v>
      </c>
      <c r="P51" s="72"/>
      <c r="Q51" s="72">
        <v>2</v>
      </c>
      <c r="R51" s="72"/>
      <c r="S51" s="72"/>
      <c r="T51" s="72"/>
      <c r="U51" s="72"/>
      <c r="V51" s="72"/>
      <c r="W51" s="72"/>
      <c r="X51" s="72"/>
      <c r="Y51" s="51">
        <f t="shared" si="28"/>
        <v>7</v>
      </c>
      <c r="Z51" s="99">
        <f t="shared" si="38"/>
        <v>70</v>
      </c>
      <c r="AA51" s="95">
        <f t="shared" si="39"/>
        <v>700</v>
      </c>
    </row>
    <row r="52" spans="1:27" ht="15.75" x14ac:dyDescent="0.25">
      <c r="A52" s="90"/>
      <c r="B52" s="35" t="s">
        <v>41</v>
      </c>
      <c r="C52" s="19" t="s">
        <v>115</v>
      </c>
      <c r="D52" s="72"/>
      <c r="E52" s="72"/>
      <c r="F52" s="72"/>
      <c r="G52" s="72"/>
      <c r="H52" s="72"/>
      <c r="I52" s="72"/>
      <c r="J52" s="72"/>
      <c r="K52" s="72"/>
      <c r="L52" s="72"/>
      <c r="M52" s="72"/>
      <c r="N52" s="72"/>
      <c r="O52" s="72"/>
      <c r="P52" s="72"/>
      <c r="Q52" s="72"/>
      <c r="R52" s="72">
        <v>8</v>
      </c>
      <c r="S52" s="72">
        <v>16</v>
      </c>
      <c r="T52" s="72">
        <v>2</v>
      </c>
      <c r="U52" s="72"/>
      <c r="V52" s="72"/>
      <c r="W52" s="72"/>
      <c r="X52" s="72"/>
      <c r="Y52" s="51">
        <f t="shared" si="28"/>
        <v>26</v>
      </c>
      <c r="Z52" s="99">
        <f t="shared" ref="Z52:Z53" si="40">Y52*10</f>
        <v>260</v>
      </c>
      <c r="AA52" s="95">
        <f t="shared" ref="AA52:AA53" si="41">Z52*10</f>
        <v>2600</v>
      </c>
    </row>
    <row r="53" spans="1:27" ht="15.75" x14ac:dyDescent="0.25">
      <c r="A53" s="90"/>
      <c r="B53" s="35" t="s">
        <v>46</v>
      </c>
      <c r="C53" s="19" t="s">
        <v>115</v>
      </c>
      <c r="D53" s="72"/>
      <c r="E53" s="72"/>
      <c r="F53" s="72"/>
      <c r="G53" s="72"/>
      <c r="H53" s="72"/>
      <c r="I53" s="72"/>
      <c r="J53" s="72"/>
      <c r="K53" s="72"/>
      <c r="L53" s="72"/>
      <c r="M53" s="72"/>
      <c r="N53" s="72"/>
      <c r="O53" s="72"/>
      <c r="P53" s="72"/>
      <c r="Q53" s="72">
        <v>3</v>
      </c>
      <c r="R53" s="72">
        <v>3</v>
      </c>
      <c r="S53" s="72"/>
      <c r="T53" s="72"/>
      <c r="U53" s="72"/>
      <c r="V53" s="72"/>
      <c r="W53" s="72"/>
      <c r="X53" s="72"/>
      <c r="Y53" s="51">
        <f t="shared" si="28"/>
        <v>6</v>
      </c>
      <c r="Z53" s="99">
        <f t="shared" si="40"/>
        <v>60</v>
      </c>
      <c r="AA53" s="95">
        <f t="shared" si="41"/>
        <v>600</v>
      </c>
    </row>
    <row r="54" spans="1:27" ht="15.75" x14ac:dyDescent="0.25">
      <c r="A54" s="90"/>
      <c r="B54" s="35" t="s">
        <v>62</v>
      </c>
      <c r="C54" s="19" t="s">
        <v>115</v>
      </c>
      <c r="D54" s="72"/>
      <c r="E54" s="72"/>
      <c r="F54" s="72"/>
      <c r="G54" s="72"/>
      <c r="H54" s="72"/>
      <c r="I54" s="72"/>
      <c r="J54" s="72"/>
      <c r="K54" s="72"/>
      <c r="L54" s="72"/>
      <c r="M54" s="72">
        <v>1</v>
      </c>
      <c r="N54" s="72">
        <v>3</v>
      </c>
      <c r="O54" s="72">
        <v>1</v>
      </c>
      <c r="P54" s="72"/>
      <c r="Q54" s="72">
        <v>5</v>
      </c>
      <c r="R54" s="72">
        <v>5</v>
      </c>
      <c r="S54" s="72">
        <v>8</v>
      </c>
      <c r="T54" s="72"/>
      <c r="U54" s="72"/>
      <c r="V54" s="72"/>
      <c r="W54" s="72"/>
      <c r="X54" s="72"/>
      <c r="Y54" s="51">
        <f t="shared" si="28"/>
        <v>23</v>
      </c>
      <c r="Z54" s="99">
        <f t="shared" ref="Z54:Z55" si="42">Y54*10</f>
        <v>230</v>
      </c>
      <c r="AA54" s="95">
        <f t="shared" ref="AA54:AA55" si="43">Z54*10</f>
        <v>2300</v>
      </c>
    </row>
    <row r="55" spans="1:27" ht="15.75" x14ac:dyDescent="0.25">
      <c r="A55" s="90"/>
      <c r="B55" s="35" t="s">
        <v>47</v>
      </c>
      <c r="C55" s="19" t="s">
        <v>115</v>
      </c>
      <c r="D55" s="72"/>
      <c r="E55" s="72"/>
      <c r="F55" s="72"/>
      <c r="G55" s="72"/>
      <c r="H55" s="72"/>
      <c r="I55" s="72"/>
      <c r="J55" s="72"/>
      <c r="K55" s="72">
        <v>11</v>
      </c>
      <c r="L55" s="72"/>
      <c r="M55" s="72">
        <v>4</v>
      </c>
      <c r="N55" s="72">
        <v>4</v>
      </c>
      <c r="O55" s="72"/>
      <c r="P55" s="72"/>
      <c r="Q55" s="72"/>
      <c r="R55" s="72">
        <v>11</v>
      </c>
      <c r="S55" s="72">
        <v>3</v>
      </c>
      <c r="T55" s="72">
        <v>1</v>
      </c>
      <c r="U55" s="72"/>
      <c r="V55" s="72"/>
      <c r="W55" s="72"/>
      <c r="X55" s="72"/>
      <c r="Y55" s="51">
        <f t="shared" si="28"/>
        <v>34</v>
      </c>
      <c r="Z55" s="99">
        <f t="shared" si="42"/>
        <v>340</v>
      </c>
      <c r="AA55" s="95">
        <f t="shared" si="43"/>
        <v>3400</v>
      </c>
    </row>
    <row r="56" spans="1:27" ht="15.75" x14ac:dyDescent="0.25">
      <c r="A56" s="90"/>
      <c r="B56" s="35" t="s">
        <v>48</v>
      </c>
      <c r="C56" s="19" t="s">
        <v>115</v>
      </c>
      <c r="D56" s="72"/>
      <c r="E56" s="72"/>
      <c r="F56" s="72"/>
      <c r="G56" s="72"/>
      <c r="H56" s="72"/>
      <c r="I56" s="72"/>
      <c r="J56" s="72"/>
      <c r="K56" s="72">
        <v>11</v>
      </c>
      <c r="L56" s="72"/>
      <c r="M56" s="72"/>
      <c r="N56" s="72"/>
      <c r="O56" s="72">
        <v>5</v>
      </c>
      <c r="P56" s="72">
        <v>3</v>
      </c>
      <c r="Q56" s="72">
        <v>3</v>
      </c>
      <c r="R56" s="72">
        <v>4</v>
      </c>
      <c r="S56" s="72">
        <v>1</v>
      </c>
      <c r="T56" s="72"/>
      <c r="U56" s="72"/>
      <c r="V56" s="72"/>
      <c r="W56" s="72"/>
      <c r="X56" s="72"/>
      <c r="Y56" s="51">
        <f t="shared" si="28"/>
        <v>27</v>
      </c>
      <c r="Z56" s="99">
        <f t="shared" si="38"/>
        <v>270</v>
      </c>
      <c r="AA56" s="95">
        <f t="shared" si="39"/>
        <v>2700</v>
      </c>
    </row>
    <row r="57" spans="1:27" ht="15.75" x14ac:dyDescent="0.25">
      <c r="A57" s="90"/>
      <c r="B57" s="35" t="s">
        <v>38</v>
      </c>
      <c r="C57" s="19" t="s">
        <v>115</v>
      </c>
      <c r="D57" s="72"/>
      <c r="E57" s="72"/>
      <c r="F57" s="72"/>
      <c r="G57" s="72"/>
      <c r="H57" s="72"/>
      <c r="I57" s="72"/>
      <c r="J57" s="72"/>
      <c r="K57" s="72">
        <v>4</v>
      </c>
      <c r="L57" s="72"/>
      <c r="M57" s="72">
        <v>27</v>
      </c>
      <c r="N57" s="72">
        <v>25</v>
      </c>
      <c r="O57" s="72">
        <v>3</v>
      </c>
      <c r="P57" s="72">
        <v>16</v>
      </c>
      <c r="Q57" s="72">
        <v>10</v>
      </c>
      <c r="R57" s="72">
        <v>6</v>
      </c>
      <c r="S57" s="72">
        <v>3</v>
      </c>
      <c r="T57" s="72"/>
      <c r="U57" s="72"/>
      <c r="V57" s="72"/>
      <c r="W57" s="72"/>
      <c r="X57" s="72"/>
      <c r="Y57" s="51">
        <f t="shared" si="28"/>
        <v>94</v>
      </c>
      <c r="Z57" s="99">
        <f t="shared" si="38"/>
        <v>940</v>
      </c>
      <c r="AA57" s="95">
        <f t="shared" si="39"/>
        <v>9400</v>
      </c>
    </row>
    <row r="58" spans="1:27" ht="15.75" x14ac:dyDescent="0.25">
      <c r="A58" s="90"/>
      <c r="B58" s="35" t="s">
        <v>39</v>
      </c>
      <c r="C58" s="19" t="s">
        <v>115</v>
      </c>
      <c r="D58" s="72"/>
      <c r="E58" s="72"/>
      <c r="F58" s="72"/>
      <c r="G58" s="72"/>
      <c r="H58" s="72"/>
      <c r="I58" s="72"/>
      <c r="J58" s="72"/>
      <c r="K58" s="72">
        <v>20</v>
      </c>
      <c r="L58" s="72"/>
      <c r="M58" s="72">
        <v>4</v>
      </c>
      <c r="N58" s="72"/>
      <c r="O58" s="72">
        <v>3</v>
      </c>
      <c r="P58" s="72">
        <v>10</v>
      </c>
      <c r="Q58" s="72">
        <v>7</v>
      </c>
      <c r="R58" s="72">
        <v>1</v>
      </c>
      <c r="S58" s="72"/>
      <c r="T58" s="72">
        <v>1</v>
      </c>
      <c r="U58" s="72"/>
      <c r="V58" s="72"/>
      <c r="W58" s="72"/>
      <c r="X58" s="72"/>
      <c r="Y58" s="51">
        <f t="shared" si="28"/>
        <v>46</v>
      </c>
      <c r="Z58" s="99">
        <f t="shared" ref="Z58:AA58" si="44">Y58*10</f>
        <v>460</v>
      </c>
      <c r="AA58" s="95">
        <f t="shared" si="44"/>
        <v>4600</v>
      </c>
    </row>
    <row r="59" spans="1:27" ht="16.5" thickBot="1" x14ac:dyDescent="0.3">
      <c r="A59" s="29"/>
      <c r="B59" s="32" t="s">
        <v>40</v>
      </c>
      <c r="C59" s="47" t="s">
        <v>115</v>
      </c>
      <c r="D59" s="71"/>
      <c r="E59" s="71"/>
      <c r="F59" s="71"/>
      <c r="G59" s="71"/>
      <c r="H59" s="71"/>
      <c r="I59" s="71"/>
      <c r="J59" s="71"/>
      <c r="K59" s="71"/>
      <c r="L59" s="71"/>
      <c r="M59" s="71"/>
      <c r="N59" s="71"/>
      <c r="O59" s="71">
        <v>5</v>
      </c>
      <c r="P59" s="71">
        <v>31</v>
      </c>
      <c r="Q59" s="71">
        <v>1</v>
      </c>
      <c r="R59" s="71">
        <v>3</v>
      </c>
      <c r="S59" s="71">
        <v>1</v>
      </c>
      <c r="T59" s="71"/>
      <c r="U59" s="71"/>
      <c r="V59" s="71"/>
      <c r="W59" s="71"/>
      <c r="X59" s="71"/>
      <c r="Y59" s="53">
        <f t="shared" si="28"/>
        <v>41</v>
      </c>
      <c r="Z59" s="98">
        <f t="shared" ref="Z59:AA59" si="45">Y59*10</f>
        <v>410</v>
      </c>
      <c r="AA59" s="94">
        <f t="shared" si="45"/>
        <v>4100</v>
      </c>
    </row>
    <row r="60" spans="1:27" ht="15.75" x14ac:dyDescent="0.25">
      <c r="A60" s="57"/>
      <c r="B60" s="58"/>
      <c r="C60" s="28" t="s">
        <v>25</v>
      </c>
      <c r="D60" s="55">
        <f t="shared" ref="D60:Y60" si="46">SUM(D2:D59)</f>
        <v>192</v>
      </c>
      <c r="E60" s="55">
        <f t="shared" si="46"/>
        <v>216</v>
      </c>
      <c r="F60" s="55">
        <f t="shared" si="46"/>
        <v>360</v>
      </c>
      <c r="G60" s="55">
        <f t="shared" si="46"/>
        <v>339</v>
      </c>
      <c r="H60" s="55">
        <f t="shared" si="46"/>
        <v>133</v>
      </c>
      <c r="I60" s="55">
        <f t="shared" si="46"/>
        <v>56</v>
      </c>
      <c r="J60" s="55">
        <f t="shared" si="46"/>
        <v>191</v>
      </c>
      <c r="K60" s="55">
        <f t="shared" si="46"/>
        <v>163</v>
      </c>
      <c r="L60" s="55">
        <f t="shared" si="46"/>
        <v>17</v>
      </c>
      <c r="M60" s="55">
        <f t="shared" si="46"/>
        <v>70</v>
      </c>
      <c r="N60" s="55">
        <f t="shared" si="46"/>
        <v>52</v>
      </c>
      <c r="O60" s="55">
        <f t="shared" si="46"/>
        <v>94</v>
      </c>
      <c r="P60" s="55">
        <f t="shared" si="46"/>
        <v>69</v>
      </c>
      <c r="Q60" s="55">
        <f t="shared" si="46"/>
        <v>64</v>
      </c>
      <c r="R60" s="55">
        <f t="shared" si="46"/>
        <v>82</v>
      </c>
      <c r="S60" s="55">
        <f t="shared" si="46"/>
        <v>56</v>
      </c>
      <c r="T60" s="55">
        <f t="shared" ref="T60:W60" si="47">SUM(T2:T59)</f>
        <v>59</v>
      </c>
      <c r="U60" s="55">
        <f t="shared" si="47"/>
        <v>22</v>
      </c>
      <c r="V60" s="55">
        <f t="shared" si="47"/>
        <v>1</v>
      </c>
      <c r="W60" s="55">
        <f t="shared" si="47"/>
        <v>96</v>
      </c>
      <c r="X60" s="55">
        <f t="shared" si="46"/>
        <v>316</v>
      </c>
      <c r="Y60" s="56">
        <f t="shared" si="46"/>
        <v>2648</v>
      </c>
      <c r="Z60" s="10"/>
      <c r="AA60" s="10"/>
    </row>
    <row r="61" spans="1:27" ht="15.75" x14ac:dyDescent="0.25">
      <c r="A61" s="59"/>
      <c r="B61" s="60"/>
      <c r="C61" s="24" t="s">
        <v>28</v>
      </c>
      <c r="D61" s="11">
        <f t="shared" ref="D61:X61" si="48">D60*10</f>
        <v>1920</v>
      </c>
      <c r="E61" s="11">
        <f t="shared" ref="E61:I61" si="49">E60*10</f>
        <v>2160</v>
      </c>
      <c r="F61" s="11">
        <f t="shared" si="49"/>
        <v>3600</v>
      </c>
      <c r="G61" s="11">
        <f t="shared" si="49"/>
        <v>3390</v>
      </c>
      <c r="H61" s="11">
        <f t="shared" si="49"/>
        <v>1330</v>
      </c>
      <c r="I61" s="11">
        <f t="shared" si="49"/>
        <v>560</v>
      </c>
      <c r="J61" s="11">
        <f t="shared" ref="J61:L61" si="50">J60*10</f>
        <v>1910</v>
      </c>
      <c r="K61" s="11">
        <f t="shared" si="50"/>
        <v>1630</v>
      </c>
      <c r="L61" s="11">
        <f t="shared" si="50"/>
        <v>170</v>
      </c>
      <c r="M61" s="11">
        <f t="shared" ref="M61:O61" si="51">M60*10</f>
        <v>700</v>
      </c>
      <c r="N61" s="11">
        <f t="shared" si="51"/>
        <v>520</v>
      </c>
      <c r="O61" s="11">
        <f t="shared" si="51"/>
        <v>940</v>
      </c>
      <c r="P61" s="11">
        <f t="shared" ref="P61" si="52">P60*10</f>
        <v>690</v>
      </c>
      <c r="Q61" s="11">
        <f t="shared" ref="Q61:W61" si="53">Q60*10</f>
        <v>640</v>
      </c>
      <c r="R61" s="11">
        <f t="shared" si="53"/>
        <v>820</v>
      </c>
      <c r="S61" s="11">
        <f t="shared" si="53"/>
        <v>560</v>
      </c>
      <c r="T61" s="11">
        <f t="shared" si="53"/>
        <v>590</v>
      </c>
      <c r="U61" s="11">
        <f t="shared" si="53"/>
        <v>220</v>
      </c>
      <c r="V61" s="11">
        <f t="shared" si="53"/>
        <v>10</v>
      </c>
      <c r="W61" s="11">
        <f t="shared" si="53"/>
        <v>960</v>
      </c>
      <c r="X61" s="11">
        <f t="shared" si="48"/>
        <v>3160</v>
      </c>
      <c r="Y61" s="12">
        <f t="shared" ref="Y61:Y62" si="54">Y60*10</f>
        <v>26480</v>
      </c>
      <c r="Z61" s="13"/>
      <c r="AA61" s="13"/>
    </row>
    <row r="62" spans="1:27" ht="16.5" thickBot="1" x14ac:dyDescent="0.3">
      <c r="A62" s="61"/>
      <c r="B62" s="62"/>
      <c r="C62" s="65" t="s">
        <v>51</v>
      </c>
      <c r="D62" s="66">
        <f t="shared" ref="D62:X62" si="55">D61*10</f>
        <v>19200</v>
      </c>
      <c r="E62" s="66">
        <f t="shared" si="55"/>
        <v>21600</v>
      </c>
      <c r="F62" s="66">
        <f t="shared" si="55"/>
        <v>36000</v>
      </c>
      <c r="G62" s="66">
        <f t="shared" si="55"/>
        <v>33900</v>
      </c>
      <c r="H62" s="66">
        <f t="shared" si="55"/>
        <v>13300</v>
      </c>
      <c r="I62" s="66">
        <f t="shared" ref="I62" si="56">I61*10</f>
        <v>5600</v>
      </c>
      <c r="J62" s="66">
        <f t="shared" ref="J62:L62" si="57">J61*10</f>
        <v>19100</v>
      </c>
      <c r="K62" s="66">
        <f t="shared" si="57"/>
        <v>16300</v>
      </c>
      <c r="L62" s="66">
        <f t="shared" si="57"/>
        <v>1700</v>
      </c>
      <c r="M62" s="66">
        <f t="shared" ref="M62:O62" si="58">M61*10</f>
        <v>7000</v>
      </c>
      <c r="N62" s="66">
        <f t="shared" si="58"/>
        <v>5200</v>
      </c>
      <c r="O62" s="66">
        <f t="shared" si="58"/>
        <v>9400</v>
      </c>
      <c r="P62" s="66">
        <f t="shared" ref="P62" si="59">P61*10</f>
        <v>6900</v>
      </c>
      <c r="Q62" s="66">
        <f t="shared" ref="Q62:W62" si="60">Q61*10</f>
        <v>6400</v>
      </c>
      <c r="R62" s="66">
        <f t="shared" si="60"/>
        <v>8200</v>
      </c>
      <c r="S62" s="66">
        <f t="shared" si="60"/>
        <v>5600</v>
      </c>
      <c r="T62" s="66">
        <f t="shared" si="60"/>
        <v>5900</v>
      </c>
      <c r="U62" s="66">
        <f t="shared" si="60"/>
        <v>2200</v>
      </c>
      <c r="V62" s="66">
        <f t="shared" si="60"/>
        <v>100</v>
      </c>
      <c r="W62" s="66">
        <f t="shared" si="60"/>
        <v>9600</v>
      </c>
      <c r="X62" s="66">
        <f t="shared" si="55"/>
        <v>31600</v>
      </c>
      <c r="Y62" s="65">
        <f t="shared" si="54"/>
        <v>264800</v>
      </c>
      <c r="Z62" s="14"/>
      <c r="AA62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Pfizer</vt:lpstr>
      <vt:lpstr>Moderna</vt:lpstr>
      <vt:lpstr>AstraZeneca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Baťhová Kateřina Mgr.</dc:creator>
  <cp:lastModifiedBy>Mužík Jan RNDr. Ph.D.</cp:lastModifiedBy>
  <dcterms:created xsi:type="dcterms:W3CDTF">2021-01-12T11:54:47Z</dcterms:created>
  <dcterms:modified xsi:type="dcterms:W3CDTF">2021-04-03T19:20:14Z</dcterms:modified>
</cp:coreProperties>
</file>