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415_zadani_vakcinace\"/>
    </mc:Choice>
  </mc:AlternateContent>
  <xr:revisionPtr revIDLastSave="0" documentId="13_ncr:1_{DDE5B7BD-E5A9-4157-87CA-55C77F64409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2" l="1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K7" i="12" l="1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</calcChain>
</file>

<file path=xl/sharedStrings.xml><?xml version="1.0" encoding="utf-8"?>
<sst xmlns="http://schemas.openxmlformats.org/spreadsheetml/2006/main" count="34" uniqueCount="29">
  <si>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</si>
  <si>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</si>
  <si>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</si>
  <si>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</si>
  <si>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</si>
  <si>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</si>
  <si>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</si>
  <si>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</si>
  <si>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</si>
  <si>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</si>
  <si>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</si>
  <si>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</si>
  <si>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</si>
  <si>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</si>
  <si>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</si>
  <si>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</si>
  <si>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</si>
  <si>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</si>
  <si>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</si>
  <si>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</si>
  <si>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</si>
  <si>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</si>
  <si>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</si>
  <si>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</si>
  <si>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</si>
  <si>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Zpracováno dne: 15.04.2021 20:02</t>
  </si>
  <si>
    <t>Stav k datu: 15.04.2021 20:02</t>
  </si>
  <si>
    <t>VAXZEVRIA (AstraZeneca)</t>
  </si>
  <si>
    <t>COVID-19 Vaccine Moderna (Moderna Biotech Spain, S.L.)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</si>
</sst>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" style="2" customWidth="1"/>
    <col min="3" max="9" width="17.140625" style="2" customWidth="1"/>
    <col min="10" max="10" width="21.140625" style="2" customWidth="1"/>
    <col min="11" max="11" width="17.140625" style="2" customWidth="1"/>
    <col min="12" max="16384" width="9.140625" style="2"/>
  </cols>
  <sheetData>
    <row r="1" spans="1:11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11" t="s">
        <v>25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x14ac:dyDescent="0.25">
      <c r="A3" s="11" t="s">
        <v>26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32.25" customHeight="1" x14ac:dyDescent="0.25">
      <c r="A5" s="1"/>
      <c r="B5" s="13" t="s">
        <v>18</v>
      </c>
      <c r="C5" s="14"/>
      <c r="D5" s="15"/>
      <c r="E5" s="13" t="s">
        <v>28</v>
      </c>
      <c r="F5" s="15"/>
      <c r="G5" s="13" t="s">
        <v>27</v>
      </c>
      <c r="H5" s="14"/>
      <c r="I5" s="15"/>
      <c r="J5" s="13" t="s">
        <v>1</v>
      </c>
      <c r="K5" s="15"/>
    </row>
    <row r="6" spans="1:11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1" t="s">
        <v>20</v>
      </c>
      <c r="G6" s="7" t="s">
        <v>21</v>
      </c>
      <c r="H6" s="7" t="s">
        <v>24</v>
      </c>
      <c r="I6" s="1" t="s">
        <v>20</v>
      </c>
      <c r="J6" s="7" t="s">
        <v>22</v>
      </c>
      <c r="K6" s="1" t="s">
        <v>20</v>
      </c>
    </row>
    <row r="7" spans="1:11" x14ac:dyDescent="0.25">
      <c r="A7" s="5" t="s">
        <v>2</v>
      </c>
      <c r="B7" s="8">
        <v>367185</v>
      </c>
      <c r="C7" s="8">
        <v>377910</v>
      </c>
      <c r="D7" s="3">
        <v>342348</v>
      </c>
      <c r="E7" s="8">
        <v>42600</v>
      </c>
      <c r="F7" s="3">
        <v>28070</v>
      </c>
      <c r="G7" s="8">
        <v>43400</v>
      </c>
      <c r="H7" s="8">
        <v>47740</v>
      </c>
      <c r="I7" s="3">
        <v>27229</v>
      </c>
      <c r="J7" s="8" t="str">
        <f>FIXED(B7+E7+G7,0)&amp;" – "&amp;FIXED(C7+E7+H7,0)</f>
        <v>453 185 – 468 250</v>
      </c>
      <c r="K7" s="3">
        <f>D7+F7+I7</f>
        <v>397647</v>
      </c>
    </row>
    <row r="8" spans="1:11" x14ac:dyDescent="0.25">
      <c r="A8" s="5" t="s">
        <v>3</v>
      </c>
      <c r="B8" s="8">
        <v>217425</v>
      </c>
      <c r="C8" s="8">
        <v>219960</v>
      </c>
      <c r="D8" s="3">
        <v>184646</v>
      </c>
      <c r="E8" s="8">
        <v>36400</v>
      </c>
      <c r="F8" s="3">
        <v>28260</v>
      </c>
      <c r="G8" s="8">
        <v>44400</v>
      </c>
      <c r="H8" s="8">
        <v>48840</v>
      </c>
      <c r="I8" s="3">
        <v>40521</v>
      </c>
      <c r="J8" s="8" t="str">
        <f t="shared" ref="J8:J21" si="0">FIXED(B8+E8+G8,0)&amp;" – "&amp;FIXED(C8+E8+H8,0)</f>
        <v>298 225 – 305 200</v>
      </c>
      <c r="K8" s="3">
        <f t="shared" ref="K8:K21" si="1">D8+F8+I8</f>
        <v>253427</v>
      </c>
    </row>
    <row r="9" spans="1:11" x14ac:dyDescent="0.25">
      <c r="A9" s="5" t="s">
        <v>4</v>
      </c>
      <c r="B9" s="8">
        <v>118560</v>
      </c>
      <c r="C9" s="8">
        <v>120510</v>
      </c>
      <c r="D9" s="3">
        <v>112220</v>
      </c>
      <c r="E9" s="8">
        <v>16600</v>
      </c>
      <c r="F9" s="3">
        <v>15946</v>
      </c>
      <c r="G9" s="8">
        <v>17500</v>
      </c>
      <c r="H9" s="8">
        <v>19250</v>
      </c>
      <c r="I9" s="3">
        <v>18624</v>
      </c>
      <c r="J9" s="8" t="str">
        <f t="shared" si="0"/>
        <v>152 660 – 156 360</v>
      </c>
      <c r="K9" s="3">
        <f t="shared" si="1"/>
        <v>146790</v>
      </c>
    </row>
    <row r="10" spans="1:11" x14ac:dyDescent="0.25">
      <c r="A10" s="5" t="s">
        <v>5</v>
      </c>
      <c r="B10" s="8">
        <v>107055</v>
      </c>
      <c r="C10" s="8">
        <v>108810</v>
      </c>
      <c r="D10" s="3">
        <v>100580</v>
      </c>
      <c r="E10" s="8">
        <v>15000</v>
      </c>
      <c r="F10" s="3">
        <v>11975</v>
      </c>
      <c r="G10" s="8">
        <v>16400</v>
      </c>
      <c r="H10" s="8">
        <v>18040</v>
      </c>
      <c r="I10" s="3">
        <v>15729</v>
      </c>
      <c r="J10" s="8" t="str">
        <f t="shared" si="0"/>
        <v>138 455 – 141 850</v>
      </c>
      <c r="K10" s="3">
        <f t="shared" si="1"/>
        <v>128284</v>
      </c>
    </row>
    <row r="11" spans="1:11" x14ac:dyDescent="0.25">
      <c r="A11" s="5" t="s">
        <v>6</v>
      </c>
      <c r="B11" s="8">
        <v>55575</v>
      </c>
      <c r="C11" s="8">
        <v>56160</v>
      </c>
      <c r="D11" s="3">
        <v>48034</v>
      </c>
      <c r="E11" s="8">
        <v>8400</v>
      </c>
      <c r="F11" s="3">
        <v>6971</v>
      </c>
      <c r="G11" s="8">
        <v>24300</v>
      </c>
      <c r="H11" s="8">
        <v>26730</v>
      </c>
      <c r="I11" s="3">
        <v>19802</v>
      </c>
      <c r="J11" s="8" t="str">
        <f t="shared" si="0"/>
        <v>88 275 – 91 290</v>
      </c>
      <c r="K11" s="3">
        <f t="shared" si="1"/>
        <v>74807</v>
      </c>
    </row>
    <row r="12" spans="1:11" x14ac:dyDescent="0.25">
      <c r="A12" s="5" t="s">
        <v>7</v>
      </c>
      <c r="B12" s="8">
        <v>140400</v>
      </c>
      <c r="C12" s="8">
        <v>141570</v>
      </c>
      <c r="D12" s="3">
        <v>109235</v>
      </c>
      <c r="E12" s="8">
        <v>24000</v>
      </c>
      <c r="F12" s="3">
        <v>20551</v>
      </c>
      <c r="G12" s="8">
        <v>22200</v>
      </c>
      <c r="H12" s="8">
        <v>24420</v>
      </c>
      <c r="I12" s="3">
        <v>21168</v>
      </c>
      <c r="J12" s="8" t="str">
        <f t="shared" si="0"/>
        <v>186 600 – 189 990</v>
      </c>
      <c r="K12" s="3">
        <f t="shared" si="1"/>
        <v>150954</v>
      </c>
    </row>
    <row r="13" spans="1:11" x14ac:dyDescent="0.25">
      <c r="A13" s="5" t="s">
        <v>8</v>
      </c>
      <c r="B13" s="8">
        <v>78585</v>
      </c>
      <c r="C13" s="8">
        <v>79560</v>
      </c>
      <c r="D13" s="3">
        <v>68183</v>
      </c>
      <c r="E13" s="8">
        <v>12100</v>
      </c>
      <c r="F13" s="3">
        <v>9109</v>
      </c>
      <c r="G13" s="8">
        <v>11800</v>
      </c>
      <c r="H13" s="8">
        <v>12980</v>
      </c>
      <c r="I13" s="3">
        <v>10378</v>
      </c>
      <c r="J13" s="8" t="str">
        <f t="shared" si="0"/>
        <v>102 485 – 104 640</v>
      </c>
      <c r="K13" s="3">
        <f t="shared" si="1"/>
        <v>87670</v>
      </c>
    </row>
    <row r="14" spans="1:11" x14ac:dyDescent="0.25">
      <c r="A14" s="5" t="s">
        <v>9</v>
      </c>
      <c r="B14" s="8">
        <v>105105</v>
      </c>
      <c r="C14" s="8">
        <v>106470</v>
      </c>
      <c r="D14" s="3">
        <v>93791</v>
      </c>
      <c r="E14" s="8">
        <v>14900</v>
      </c>
      <c r="F14" s="3">
        <v>12638</v>
      </c>
      <c r="G14" s="8">
        <v>20400</v>
      </c>
      <c r="H14" s="8">
        <v>22440</v>
      </c>
      <c r="I14" s="3">
        <v>19606</v>
      </c>
      <c r="J14" s="8" t="str">
        <f t="shared" si="0"/>
        <v>140 405 – 143 810</v>
      </c>
      <c r="K14" s="3">
        <f t="shared" si="1"/>
        <v>126035</v>
      </c>
    </row>
    <row r="15" spans="1:11" x14ac:dyDescent="0.25">
      <c r="A15" s="5" t="s">
        <v>10</v>
      </c>
      <c r="B15" s="8">
        <v>88140</v>
      </c>
      <c r="C15" s="8">
        <v>88920</v>
      </c>
      <c r="D15" s="3">
        <v>76659</v>
      </c>
      <c r="E15" s="8">
        <v>14400</v>
      </c>
      <c r="F15" s="3">
        <v>12266</v>
      </c>
      <c r="G15" s="8">
        <v>13900</v>
      </c>
      <c r="H15" s="8">
        <v>15290</v>
      </c>
      <c r="I15" s="3">
        <v>14014</v>
      </c>
      <c r="J15" s="8" t="str">
        <f t="shared" si="0"/>
        <v>116 440 – 118 610</v>
      </c>
      <c r="K15" s="3">
        <f t="shared" si="1"/>
        <v>102939</v>
      </c>
    </row>
    <row r="16" spans="1:11" x14ac:dyDescent="0.25">
      <c r="A16" s="5" t="s">
        <v>11</v>
      </c>
      <c r="B16" s="8">
        <v>86775</v>
      </c>
      <c r="C16" s="8">
        <v>87750</v>
      </c>
      <c r="D16" s="3">
        <v>79005</v>
      </c>
      <c r="E16" s="8">
        <v>14400</v>
      </c>
      <c r="F16" s="3">
        <v>11860</v>
      </c>
      <c r="G16" s="8">
        <v>18300</v>
      </c>
      <c r="H16" s="8">
        <v>20130</v>
      </c>
      <c r="I16" s="3">
        <v>18283</v>
      </c>
      <c r="J16" s="8" t="str">
        <f t="shared" si="0"/>
        <v>119 475 – 122 280</v>
      </c>
      <c r="K16" s="3">
        <f t="shared" si="1"/>
        <v>109148</v>
      </c>
    </row>
    <row r="17" spans="1:11" x14ac:dyDescent="0.25">
      <c r="A17" s="5" t="s">
        <v>12</v>
      </c>
      <c r="B17" s="8">
        <v>250169.99999978999</v>
      </c>
      <c r="C17" s="8">
        <v>255629.99999979002</v>
      </c>
      <c r="D17" s="3">
        <v>211808</v>
      </c>
      <c r="E17" s="8">
        <v>33300</v>
      </c>
      <c r="F17" s="3">
        <v>28801</v>
      </c>
      <c r="G17" s="8">
        <v>32600</v>
      </c>
      <c r="H17" s="8">
        <v>35860</v>
      </c>
      <c r="I17" s="3">
        <v>31427</v>
      </c>
      <c r="J17" s="8" t="str">
        <f t="shared" si="0"/>
        <v>316 070 – 324 790</v>
      </c>
      <c r="K17" s="3">
        <f t="shared" si="1"/>
        <v>272036</v>
      </c>
    </row>
    <row r="18" spans="1:11" x14ac:dyDescent="0.25">
      <c r="A18" s="5" t="s">
        <v>13</v>
      </c>
      <c r="B18" s="8">
        <v>117585</v>
      </c>
      <c r="C18" s="8">
        <v>119340</v>
      </c>
      <c r="D18" s="3">
        <v>102235</v>
      </c>
      <c r="E18" s="8">
        <v>17500</v>
      </c>
      <c r="F18" s="3">
        <v>18179</v>
      </c>
      <c r="G18" s="8">
        <v>17600</v>
      </c>
      <c r="H18" s="8">
        <v>19360</v>
      </c>
      <c r="I18" s="3">
        <v>17796</v>
      </c>
      <c r="J18" s="8" t="str">
        <f t="shared" si="0"/>
        <v>152 685 – 156 200</v>
      </c>
      <c r="K18" s="3">
        <f t="shared" si="1"/>
        <v>138210</v>
      </c>
    </row>
    <row r="19" spans="1:11" x14ac:dyDescent="0.25">
      <c r="A19" s="5" t="s">
        <v>14</v>
      </c>
      <c r="B19" s="8">
        <v>99645</v>
      </c>
      <c r="C19" s="8">
        <v>100620</v>
      </c>
      <c r="D19" s="3">
        <v>87964</v>
      </c>
      <c r="E19" s="8">
        <v>16200</v>
      </c>
      <c r="F19" s="3">
        <v>13891</v>
      </c>
      <c r="G19" s="8">
        <v>16600</v>
      </c>
      <c r="H19" s="8">
        <v>18260</v>
      </c>
      <c r="I19" s="3">
        <v>16190</v>
      </c>
      <c r="J19" s="8" t="str">
        <f t="shared" si="0"/>
        <v>132 445 – 135 080</v>
      </c>
      <c r="K19" s="3">
        <f t="shared" si="1"/>
        <v>118045</v>
      </c>
    </row>
    <row r="20" spans="1:11" x14ac:dyDescent="0.25">
      <c r="A20" s="5" t="s">
        <v>15</v>
      </c>
      <c r="B20" s="8">
        <v>203595.00000021001</v>
      </c>
      <c r="C20" s="8">
        <v>206520.00000020998</v>
      </c>
      <c r="D20" s="3">
        <v>184239</v>
      </c>
      <c r="E20" s="8">
        <v>45000</v>
      </c>
      <c r="F20" s="3">
        <v>34227</v>
      </c>
      <c r="G20" s="8">
        <v>33200</v>
      </c>
      <c r="H20" s="8">
        <v>36520</v>
      </c>
      <c r="I20" s="3">
        <v>29131</v>
      </c>
      <c r="J20" s="8" t="str">
        <f t="shared" si="0"/>
        <v>281 795 – 288 040</v>
      </c>
      <c r="K20" s="3">
        <f t="shared" si="1"/>
        <v>247597</v>
      </c>
    </row>
    <row r="21" spans="1:11" x14ac:dyDescent="0.25">
      <c r="A21" s="6" t="s">
        <v>1</v>
      </c>
      <c r="B21" s="9">
        <v>2035800</v>
      </c>
      <c r="C21" s="9">
        <v>2069730</v>
      </c>
      <c r="D21" s="4">
        <v>1800947</v>
      </c>
      <c r="E21" s="9">
        <v>310800</v>
      </c>
      <c r="F21" s="4">
        <v>252744</v>
      </c>
      <c r="G21" s="9">
        <v>332600</v>
      </c>
      <c r="H21" s="9">
        <v>365860</v>
      </c>
      <c r="I21" s="4">
        <v>299898</v>
      </c>
      <c r="J21" s="9" t="str">
        <f t="shared" si="0"/>
        <v>2 679 200 – 2 746 390</v>
      </c>
      <c r="K21" s="4">
        <f t="shared" si="1"/>
        <v>2353589</v>
      </c>
    </row>
  </sheetData>
  <mergeCells count="8">
    <mergeCell ref="A1:K1"/>
    <mergeCell ref="A2:K2"/>
    <mergeCell ref="A3:K3"/>
    <mergeCell ref="A4:K4"/>
    <mergeCell ref="B5:D5"/>
    <mergeCell ref="E5:F5"/>
    <mergeCell ref="G5:I5"/>
    <mergeCell ref="J5:K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2021-04-15T22:33:56Z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