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20_zadani_vakcinace\"/>
    </mc:Choice>
  </mc:AlternateContent>
  <xr:revisionPtr revIDLastSave="0" documentId="13_ncr:1_{8B86E8B9-393D-4978-ABA9-9A64C817791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<sst xmlns="http://schemas.openxmlformats.org/spreadsheetml/2006/main" count="34" uniqueCount="29">
  <si>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</si>
  <si>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</si>
  <si>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</si>
  <si>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</si>
  <si>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</si>
  <si>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</si>
  <si>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</si>
  <si>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</si>
  <si>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</si>
  <si>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</si>
  <si>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</si>
  <si>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</si>
  <si>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</si>
  <si>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</si>
  <si>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</si>
  <si>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</si>
  <si>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</si>
  <si>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</si>
  <si>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</si>
  <si>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</si>
  <si>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</si>
  <si>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</si>
  <si>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</si>
  <si>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</si>
  <si>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</si>
  <si>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</si>
  <si>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</si>
  <si>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Zpracováno dne: 20.04.2021 20:02</t>
  </si>
  <si>
    <t>Stav k datu: 20.04.2021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</si>
</sst>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22</v>
      </c>
      <c r="K6" s="1" t="s">
        <v>20</v>
      </c>
    </row>
    <row r="7" spans="1:11" x14ac:dyDescent="0.25">
      <c r="A7" s="5" t="s">
        <v>2</v>
      </c>
      <c r="B7" s="8">
        <v>408135</v>
      </c>
      <c r="C7" s="8">
        <v>418860</v>
      </c>
      <c r="D7" s="3">
        <v>369905</v>
      </c>
      <c r="E7" s="8">
        <v>42600</v>
      </c>
      <c r="F7" s="3">
        <v>31855</v>
      </c>
      <c r="G7" s="8">
        <v>45100</v>
      </c>
      <c r="H7" s="8">
        <v>49610</v>
      </c>
      <c r="I7" s="3">
        <v>30189</v>
      </c>
      <c r="J7" s="8" t="str">
        <f>FIXED(B7+E7+G7,0)&amp;" – "&amp;FIXED(C7+E7+H7,0)</f>
        <v>495 835 – 511 070</v>
      </c>
      <c r="K7" s="3">
        <f>D7+F7+I7</f>
        <v>431949</v>
      </c>
    </row>
    <row r="8" spans="1:11" x14ac:dyDescent="0.25">
      <c r="A8" s="5" t="s">
        <v>3</v>
      </c>
      <c r="B8" s="8">
        <v>250185</v>
      </c>
      <c r="C8" s="8">
        <v>252720</v>
      </c>
      <c r="D8" s="3">
        <v>201877</v>
      </c>
      <c r="E8" s="8">
        <v>36400</v>
      </c>
      <c r="F8" s="3">
        <v>31389</v>
      </c>
      <c r="G8" s="8">
        <v>46200</v>
      </c>
      <c r="H8" s="8">
        <v>50820</v>
      </c>
      <c r="I8" s="3">
        <v>43054</v>
      </c>
      <c r="J8" s="8" t="str">
        <f t="shared" ref="J8:J21" si="0">FIXED(B8+E8+G8,0)&amp;" – "&amp;FIXED(C8+E8+H8,0)</f>
        <v>332 785 – 339 940</v>
      </c>
      <c r="K8" s="3">
        <f t="shared" ref="K8:K21" si="1">D8+F8+I8</f>
        <v>276320</v>
      </c>
    </row>
    <row r="9" spans="1:11" x14ac:dyDescent="0.25">
      <c r="A9" s="5" t="s">
        <v>4</v>
      </c>
      <c r="B9" s="8">
        <v>134940</v>
      </c>
      <c r="C9" s="8">
        <v>136890</v>
      </c>
      <c r="D9" s="3">
        <v>121194</v>
      </c>
      <c r="E9" s="8">
        <v>16600</v>
      </c>
      <c r="F9" s="3">
        <v>17313</v>
      </c>
      <c r="G9" s="8">
        <v>18400</v>
      </c>
      <c r="H9" s="8">
        <v>20240</v>
      </c>
      <c r="I9" s="3">
        <v>19158</v>
      </c>
      <c r="J9" s="8" t="str">
        <f t="shared" si="0"/>
        <v>169 940 – 173 730</v>
      </c>
      <c r="K9" s="3">
        <f t="shared" si="1"/>
        <v>157665</v>
      </c>
    </row>
    <row r="10" spans="1:11" x14ac:dyDescent="0.25">
      <c r="A10" s="5" t="s">
        <v>5</v>
      </c>
      <c r="B10" s="8">
        <v>122265</v>
      </c>
      <c r="C10" s="8">
        <v>124020</v>
      </c>
      <c r="D10" s="3">
        <v>111440</v>
      </c>
      <c r="E10" s="8">
        <v>15000</v>
      </c>
      <c r="F10" s="3">
        <v>13066</v>
      </c>
      <c r="G10" s="8">
        <v>17200</v>
      </c>
      <c r="H10" s="8">
        <v>18920</v>
      </c>
      <c r="I10" s="3">
        <v>16819</v>
      </c>
      <c r="J10" s="8" t="str">
        <f t="shared" si="0"/>
        <v>154 465 – 157 940</v>
      </c>
      <c r="K10" s="3">
        <f t="shared" si="1"/>
        <v>141325</v>
      </c>
    </row>
    <row r="11" spans="1:11" x14ac:dyDescent="0.25">
      <c r="A11" s="5" t="s">
        <v>6</v>
      </c>
      <c r="B11" s="8">
        <v>63765</v>
      </c>
      <c r="C11" s="8">
        <v>64350</v>
      </c>
      <c r="D11" s="3">
        <v>52448</v>
      </c>
      <c r="E11" s="8">
        <v>8400</v>
      </c>
      <c r="F11" s="3">
        <v>7542</v>
      </c>
      <c r="G11" s="8">
        <v>24700</v>
      </c>
      <c r="H11" s="8">
        <v>27170</v>
      </c>
      <c r="I11" s="3">
        <v>20471</v>
      </c>
      <c r="J11" s="8" t="str">
        <f t="shared" si="0"/>
        <v>96 865 – 99 920</v>
      </c>
      <c r="K11" s="3">
        <f t="shared" si="1"/>
        <v>80461</v>
      </c>
    </row>
    <row r="12" spans="1:11" x14ac:dyDescent="0.25">
      <c r="A12" s="5" t="s">
        <v>7</v>
      </c>
      <c r="B12" s="8">
        <v>161460</v>
      </c>
      <c r="C12" s="8">
        <v>162630</v>
      </c>
      <c r="D12" s="3">
        <v>128555</v>
      </c>
      <c r="E12" s="8">
        <v>24000</v>
      </c>
      <c r="F12" s="3">
        <v>22499</v>
      </c>
      <c r="G12" s="8">
        <v>23300</v>
      </c>
      <c r="H12" s="8">
        <v>25630</v>
      </c>
      <c r="I12" s="3">
        <v>22628</v>
      </c>
      <c r="J12" s="8" t="str">
        <f t="shared" si="0"/>
        <v>208 760 – 212 260</v>
      </c>
      <c r="K12" s="3">
        <f t="shared" si="1"/>
        <v>173682</v>
      </c>
    </row>
    <row r="13" spans="1:11" x14ac:dyDescent="0.25">
      <c r="A13" s="5" t="s">
        <v>8</v>
      </c>
      <c r="B13" s="8">
        <v>90285</v>
      </c>
      <c r="C13" s="8">
        <v>91260</v>
      </c>
      <c r="D13" s="3">
        <v>74773</v>
      </c>
      <c r="E13" s="8">
        <v>12100</v>
      </c>
      <c r="F13" s="3">
        <v>9843</v>
      </c>
      <c r="G13" s="8">
        <v>12400</v>
      </c>
      <c r="H13" s="8">
        <v>13640</v>
      </c>
      <c r="I13" s="3">
        <v>11332</v>
      </c>
      <c r="J13" s="8" t="str">
        <f t="shared" si="0"/>
        <v>114 785 – 117 000</v>
      </c>
      <c r="K13" s="3">
        <f t="shared" si="1"/>
        <v>95948</v>
      </c>
    </row>
    <row r="14" spans="1:11" x14ac:dyDescent="0.25">
      <c r="A14" s="5" t="s">
        <v>9</v>
      </c>
      <c r="B14" s="8">
        <v>120315</v>
      </c>
      <c r="C14" s="8">
        <v>121680</v>
      </c>
      <c r="D14" s="3">
        <v>103970</v>
      </c>
      <c r="E14" s="8">
        <v>14900</v>
      </c>
      <c r="F14" s="3">
        <v>13564</v>
      </c>
      <c r="G14" s="8">
        <v>21200</v>
      </c>
      <c r="H14" s="8">
        <v>23320</v>
      </c>
      <c r="I14" s="3">
        <v>20904</v>
      </c>
      <c r="J14" s="8" t="str">
        <f t="shared" si="0"/>
        <v>156 415 – 159 900</v>
      </c>
      <c r="K14" s="3">
        <f t="shared" si="1"/>
        <v>138438</v>
      </c>
    </row>
    <row r="15" spans="1:11" x14ac:dyDescent="0.25">
      <c r="A15" s="5" t="s">
        <v>10</v>
      </c>
      <c r="B15" s="8">
        <v>102180</v>
      </c>
      <c r="C15" s="8">
        <v>102960</v>
      </c>
      <c r="D15" s="3">
        <v>85133</v>
      </c>
      <c r="E15" s="8">
        <v>14400</v>
      </c>
      <c r="F15" s="3">
        <v>13461</v>
      </c>
      <c r="G15" s="8">
        <v>14600</v>
      </c>
      <c r="H15" s="8">
        <v>16060</v>
      </c>
      <c r="I15" s="3">
        <v>14787</v>
      </c>
      <c r="J15" s="8" t="str">
        <f t="shared" si="0"/>
        <v>131 180 – 133 420</v>
      </c>
      <c r="K15" s="3">
        <f t="shared" si="1"/>
        <v>113381</v>
      </c>
    </row>
    <row r="16" spans="1:11" x14ac:dyDescent="0.25">
      <c r="A16" s="5" t="s">
        <v>11</v>
      </c>
      <c r="B16" s="8">
        <v>99645</v>
      </c>
      <c r="C16" s="8">
        <v>100620</v>
      </c>
      <c r="D16" s="3">
        <v>86723</v>
      </c>
      <c r="E16" s="8">
        <v>14400</v>
      </c>
      <c r="F16" s="3">
        <v>12295</v>
      </c>
      <c r="G16" s="8">
        <v>19000</v>
      </c>
      <c r="H16" s="8">
        <v>20900</v>
      </c>
      <c r="I16" s="3">
        <v>19061</v>
      </c>
      <c r="J16" s="8" t="str">
        <f t="shared" si="0"/>
        <v>133 045 – 135 920</v>
      </c>
      <c r="K16" s="3">
        <f t="shared" si="1"/>
        <v>118079</v>
      </c>
    </row>
    <row r="17" spans="1:11" x14ac:dyDescent="0.25">
      <c r="A17" s="5" t="s">
        <v>12</v>
      </c>
      <c r="B17" s="8">
        <v>286439.99999978999</v>
      </c>
      <c r="C17" s="8">
        <v>291899.99999978999</v>
      </c>
      <c r="D17" s="3">
        <v>232376</v>
      </c>
      <c r="E17" s="8">
        <v>33300</v>
      </c>
      <c r="F17" s="3">
        <v>31621</v>
      </c>
      <c r="G17" s="8">
        <v>34200</v>
      </c>
      <c r="H17" s="8">
        <v>37620</v>
      </c>
      <c r="I17" s="3">
        <v>33736</v>
      </c>
      <c r="J17" s="8" t="str">
        <f t="shared" si="0"/>
        <v>353 940 – 362 820</v>
      </c>
      <c r="K17" s="3">
        <f t="shared" si="1"/>
        <v>297733</v>
      </c>
    </row>
    <row r="18" spans="1:11" x14ac:dyDescent="0.25">
      <c r="A18" s="5" t="s">
        <v>13</v>
      </c>
      <c r="B18" s="8">
        <v>133965</v>
      </c>
      <c r="C18" s="8">
        <v>135720</v>
      </c>
      <c r="D18" s="3">
        <v>112412</v>
      </c>
      <c r="E18" s="8">
        <v>17500</v>
      </c>
      <c r="F18" s="3">
        <v>20084</v>
      </c>
      <c r="G18" s="8">
        <v>18500</v>
      </c>
      <c r="H18" s="8">
        <v>20350</v>
      </c>
      <c r="I18" s="3">
        <v>18835</v>
      </c>
      <c r="J18" s="8" t="str">
        <f t="shared" si="0"/>
        <v>169 965 – 173 570</v>
      </c>
      <c r="K18" s="3">
        <f t="shared" si="1"/>
        <v>151331</v>
      </c>
    </row>
    <row r="19" spans="1:11" x14ac:dyDescent="0.25">
      <c r="A19" s="5" t="s">
        <v>14</v>
      </c>
      <c r="B19" s="8">
        <v>114855</v>
      </c>
      <c r="C19" s="8">
        <v>115830</v>
      </c>
      <c r="D19" s="3">
        <v>97656</v>
      </c>
      <c r="E19" s="8">
        <v>16200</v>
      </c>
      <c r="F19" s="3">
        <v>15589</v>
      </c>
      <c r="G19" s="8">
        <v>17400</v>
      </c>
      <c r="H19" s="8">
        <v>19140</v>
      </c>
      <c r="I19" s="3">
        <v>17024</v>
      </c>
      <c r="J19" s="8" t="str">
        <f t="shared" si="0"/>
        <v>148 455 – 151 170</v>
      </c>
      <c r="K19" s="3">
        <f t="shared" si="1"/>
        <v>130269</v>
      </c>
    </row>
    <row r="20" spans="1:11" x14ac:dyDescent="0.25">
      <c r="A20" s="5" t="s">
        <v>15</v>
      </c>
      <c r="B20" s="8">
        <v>234015.00000021001</v>
      </c>
      <c r="C20" s="8">
        <v>236940.00000020998</v>
      </c>
      <c r="D20" s="3">
        <v>204473</v>
      </c>
      <c r="E20" s="8">
        <v>45000</v>
      </c>
      <c r="F20" s="3">
        <v>38964</v>
      </c>
      <c r="G20" s="8">
        <v>34800</v>
      </c>
      <c r="H20" s="8">
        <v>38280</v>
      </c>
      <c r="I20" s="3">
        <v>31735</v>
      </c>
      <c r="J20" s="8" t="str">
        <f t="shared" si="0"/>
        <v>313 815 – 320 220</v>
      </c>
      <c r="K20" s="3">
        <f t="shared" si="1"/>
        <v>275172</v>
      </c>
    </row>
    <row r="21" spans="1:11" x14ac:dyDescent="0.25">
      <c r="A21" s="6" t="s">
        <v>1</v>
      </c>
      <c r="B21" s="9">
        <v>2322450</v>
      </c>
      <c r="C21" s="9">
        <v>2356380</v>
      </c>
      <c r="D21" s="4">
        <v>1982935</v>
      </c>
      <c r="E21" s="9">
        <v>310800</v>
      </c>
      <c r="F21" s="4">
        <v>279085</v>
      </c>
      <c r="G21" s="9">
        <v>347000</v>
      </c>
      <c r="H21" s="9">
        <v>381700</v>
      </c>
      <c r="I21" s="4">
        <v>319733</v>
      </c>
      <c r="J21" s="9" t="str">
        <f t="shared" si="0"/>
        <v>2 980 250 – 3 048 880</v>
      </c>
      <c r="K21" s="4">
        <f t="shared" si="1"/>
        <v>2581753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2021-04-20T20:14:58Z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