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uharovaa\Documents\"/>
    </mc:Choice>
  </mc:AlternateContent>
  <xr:revisionPtr revIDLastSave="0" documentId="8_{279982B5-C3F8-4B2F-9DDE-F9DA30F8DD96}" xr6:coauthVersionLast="45" xr6:coauthVersionMax="45" xr10:uidLastSave="{00000000-0000-0000-0000-000000000000}"/>
  <bookViews>
    <workbookView xWindow="-120" yWindow="-120" windowWidth="20730" windowHeight="11310" tabRatio="489" xr2:uid="{00000000-000D-0000-FFFF-FFFF00000000}"/>
  </bookViews>
  <sheets>
    <sheet name="R=0.75" sheetId="2" r:id="rId1"/>
    <sheet name="R=0.85" sheetId="17" r:id="rId2"/>
    <sheet name="R=0.95" sheetId="18" r:id="rId3"/>
    <sheet name="R=1.10" sheetId="19" r:id="rId4"/>
  </sheets>
  <definedNames>
    <definedName name="_xlnm._FilterDatabase" localSheetId="0" hidden="1">'R=0.75'!$A$2:$BL$122</definedName>
    <definedName name="_xlnm._FilterDatabase" localSheetId="1" hidden="1">'R=0.85'!$A$2:$BL$122</definedName>
    <definedName name="_xlnm._FilterDatabase" localSheetId="2" hidden="1">'R=0.95'!$A$2:$BL$122</definedName>
    <definedName name="_xlnm._FilterDatabase" localSheetId="3" hidden="1">'R=1.10'!$A$2:$BL$122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7" i="17" l="1"/>
  <c r="BO3" i="18" l="1"/>
  <c r="BO3" i="19" l="1"/>
  <c r="BO3" i="17"/>
  <c r="BO3" i="2"/>
  <c r="BS3" i="19" l="1"/>
  <c r="BS119" i="19" l="1"/>
  <c r="BU119" i="19"/>
  <c r="BT119" i="19"/>
  <c r="BR119" i="19"/>
  <c r="BQ119" i="19"/>
  <c r="BP119" i="19"/>
  <c r="BO119" i="19"/>
  <c r="BU115" i="19"/>
  <c r="BT115" i="19"/>
  <c r="BS115" i="19"/>
  <c r="BR115" i="19"/>
  <c r="BQ115" i="19"/>
  <c r="BP115" i="19"/>
  <c r="BO115" i="19"/>
  <c r="BU111" i="19"/>
  <c r="BT111" i="19"/>
  <c r="BS111" i="19"/>
  <c r="BR111" i="19"/>
  <c r="BQ111" i="19"/>
  <c r="BP111" i="19"/>
  <c r="BO111" i="19"/>
  <c r="BU107" i="19"/>
  <c r="BT107" i="19"/>
  <c r="BS107" i="19"/>
  <c r="BR107" i="19"/>
  <c r="BQ107" i="19"/>
  <c r="BP107" i="19"/>
  <c r="BO107" i="19"/>
  <c r="BU103" i="19"/>
  <c r="BT103" i="19"/>
  <c r="BS103" i="19"/>
  <c r="BR103" i="19"/>
  <c r="BQ103" i="19"/>
  <c r="BP103" i="19"/>
  <c r="BO103" i="19"/>
  <c r="BU99" i="19"/>
  <c r="BT99" i="19"/>
  <c r="BS99" i="19"/>
  <c r="BR99" i="19"/>
  <c r="BQ99" i="19"/>
  <c r="BP99" i="19"/>
  <c r="BO99" i="19"/>
  <c r="BU95" i="19"/>
  <c r="BT95" i="19"/>
  <c r="BS95" i="19"/>
  <c r="BR95" i="19"/>
  <c r="BQ95" i="19"/>
  <c r="BP95" i="19"/>
  <c r="BO95" i="19"/>
  <c r="BU91" i="19"/>
  <c r="BT91" i="19"/>
  <c r="BS91" i="19"/>
  <c r="BR91" i="19"/>
  <c r="BQ91" i="19"/>
  <c r="BP91" i="19"/>
  <c r="BO91" i="19"/>
  <c r="BU87" i="19"/>
  <c r="BT87" i="19"/>
  <c r="BS87" i="19"/>
  <c r="BR87" i="19"/>
  <c r="BQ87" i="19"/>
  <c r="BP87" i="19"/>
  <c r="BO87" i="19"/>
  <c r="BU83" i="19"/>
  <c r="BT83" i="19"/>
  <c r="BS83" i="19"/>
  <c r="BR83" i="19"/>
  <c r="BQ83" i="19"/>
  <c r="BP83" i="19"/>
  <c r="BO83" i="19"/>
  <c r="BU79" i="19"/>
  <c r="BT79" i="19"/>
  <c r="BS79" i="19"/>
  <c r="BR79" i="19"/>
  <c r="BQ79" i="19"/>
  <c r="BP79" i="19"/>
  <c r="BO79" i="19"/>
  <c r="BU75" i="19"/>
  <c r="BT75" i="19"/>
  <c r="BS75" i="19"/>
  <c r="BR75" i="19"/>
  <c r="BQ75" i="19"/>
  <c r="BP75" i="19"/>
  <c r="BO75" i="19"/>
  <c r="BU71" i="19"/>
  <c r="BT71" i="19"/>
  <c r="BS71" i="19"/>
  <c r="BR71" i="19"/>
  <c r="BQ71" i="19"/>
  <c r="BP71" i="19"/>
  <c r="BO71" i="19"/>
  <c r="BU67" i="19"/>
  <c r="BT67" i="19"/>
  <c r="BS67" i="19"/>
  <c r="BR67" i="19"/>
  <c r="BQ67" i="19"/>
  <c r="BP67" i="19"/>
  <c r="BO67" i="19"/>
  <c r="BU63" i="19"/>
  <c r="BT63" i="19"/>
  <c r="BS63" i="19"/>
  <c r="BR63" i="19"/>
  <c r="BQ63" i="19"/>
  <c r="BP63" i="19"/>
  <c r="BO63" i="19"/>
  <c r="BU59" i="19"/>
  <c r="BT59" i="19"/>
  <c r="BS59" i="19"/>
  <c r="BR59" i="19"/>
  <c r="BQ59" i="19"/>
  <c r="BP59" i="19"/>
  <c r="BO59" i="19"/>
  <c r="BU55" i="19"/>
  <c r="BT55" i="19"/>
  <c r="BS55" i="19"/>
  <c r="BR55" i="19"/>
  <c r="BQ55" i="19"/>
  <c r="BP55" i="19"/>
  <c r="BO55" i="19"/>
  <c r="BU51" i="19"/>
  <c r="BT51" i="19"/>
  <c r="BS51" i="19"/>
  <c r="BR51" i="19"/>
  <c r="BQ51" i="19"/>
  <c r="BP51" i="19"/>
  <c r="BO51" i="19"/>
  <c r="BU47" i="19"/>
  <c r="BT47" i="19"/>
  <c r="BS47" i="19"/>
  <c r="BR47" i="19"/>
  <c r="BQ47" i="19"/>
  <c r="BP47" i="19"/>
  <c r="BO47" i="19"/>
  <c r="BU43" i="19"/>
  <c r="BT43" i="19"/>
  <c r="BS43" i="19"/>
  <c r="BR43" i="19"/>
  <c r="BQ43" i="19"/>
  <c r="BP43" i="19"/>
  <c r="BO43" i="19"/>
  <c r="BU39" i="19"/>
  <c r="BT39" i="19"/>
  <c r="BS39" i="19"/>
  <c r="BR39" i="19"/>
  <c r="BQ39" i="19"/>
  <c r="BP39" i="19"/>
  <c r="BO39" i="19"/>
  <c r="BU35" i="19"/>
  <c r="BT35" i="19"/>
  <c r="BS35" i="19"/>
  <c r="BR35" i="19"/>
  <c r="BQ35" i="19"/>
  <c r="BP35" i="19"/>
  <c r="BO35" i="19"/>
  <c r="BU31" i="19"/>
  <c r="BT31" i="19"/>
  <c r="BS31" i="19"/>
  <c r="BR31" i="19"/>
  <c r="BQ31" i="19"/>
  <c r="BP31" i="19"/>
  <c r="BO31" i="19"/>
  <c r="BU27" i="19"/>
  <c r="BT27" i="19"/>
  <c r="BS27" i="19"/>
  <c r="BR27" i="19"/>
  <c r="BQ27" i="19"/>
  <c r="BP27" i="19"/>
  <c r="BO27" i="19"/>
  <c r="BU23" i="19"/>
  <c r="BT23" i="19"/>
  <c r="BS23" i="19"/>
  <c r="BR23" i="19"/>
  <c r="BQ23" i="19"/>
  <c r="BP23" i="19"/>
  <c r="BO23" i="19"/>
  <c r="BU19" i="19"/>
  <c r="BT19" i="19"/>
  <c r="BS19" i="19"/>
  <c r="BR19" i="19"/>
  <c r="BQ19" i="19"/>
  <c r="BP19" i="19"/>
  <c r="BO19" i="19"/>
  <c r="BU15" i="19"/>
  <c r="BT15" i="19"/>
  <c r="BS15" i="19"/>
  <c r="BR15" i="19"/>
  <c r="BQ15" i="19"/>
  <c r="BP15" i="19"/>
  <c r="BO15" i="19"/>
  <c r="BU11" i="19"/>
  <c r="BT11" i="19"/>
  <c r="BS11" i="19"/>
  <c r="BR11" i="19"/>
  <c r="BQ11" i="19"/>
  <c r="BP11" i="19"/>
  <c r="BO11" i="19"/>
  <c r="BU7" i="19"/>
  <c r="BT7" i="19"/>
  <c r="BS7" i="19"/>
  <c r="BR7" i="19"/>
  <c r="BQ7" i="19"/>
  <c r="BP7" i="19"/>
  <c r="BO7" i="19"/>
  <c r="BU3" i="19"/>
  <c r="BT3" i="19"/>
  <c r="BR3" i="19"/>
  <c r="BQ3" i="19"/>
  <c r="BP3" i="19"/>
  <c r="BR11" i="18"/>
  <c r="BU119" i="18"/>
  <c r="BT119" i="18"/>
  <c r="BS119" i="18"/>
  <c r="BR119" i="18"/>
  <c r="BQ119" i="18"/>
  <c r="BP119" i="18"/>
  <c r="BO119" i="18"/>
  <c r="BU115" i="18"/>
  <c r="BT115" i="18"/>
  <c r="BS115" i="18"/>
  <c r="BR115" i="18"/>
  <c r="BQ115" i="18"/>
  <c r="BP115" i="18"/>
  <c r="BO115" i="18"/>
  <c r="BU111" i="18"/>
  <c r="BT111" i="18"/>
  <c r="BS111" i="18"/>
  <c r="BR111" i="18"/>
  <c r="BQ111" i="18"/>
  <c r="BP111" i="18"/>
  <c r="BO111" i="18"/>
  <c r="BU107" i="18"/>
  <c r="BT107" i="18"/>
  <c r="BS107" i="18"/>
  <c r="BR107" i="18"/>
  <c r="BQ107" i="18"/>
  <c r="BP107" i="18"/>
  <c r="BO107" i="18"/>
  <c r="BU103" i="18"/>
  <c r="BT103" i="18"/>
  <c r="BS103" i="18"/>
  <c r="BR103" i="18"/>
  <c r="BQ103" i="18"/>
  <c r="BP103" i="18"/>
  <c r="BO103" i="18"/>
  <c r="BU99" i="18"/>
  <c r="BT99" i="18"/>
  <c r="BS99" i="18"/>
  <c r="BR99" i="18"/>
  <c r="BQ99" i="18"/>
  <c r="BP99" i="18"/>
  <c r="BO99" i="18"/>
  <c r="BU95" i="18"/>
  <c r="BT95" i="18"/>
  <c r="BS95" i="18"/>
  <c r="BR95" i="18"/>
  <c r="BQ95" i="18"/>
  <c r="BP95" i="18"/>
  <c r="BO95" i="18"/>
  <c r="BU91" i="18"/>
  <c r="BT91" i="18"/>
  <c r="BS91" i="18"/>
  <c r="BR91" i="18"/>
  <c r="BQ91" i="18"/>
  <c r="BP91" i="18"/>
  <c r="BO91" i="18"/>
  <c r="BU87" i="18"/>
  <c r="BT87" i="18"/>
  <c r="BS87" i="18"/>
  <c r="BR87" i="18"/>
  <c r="BQ87" i="18"/>
  <c r="BP87" i="18"/>
  <c r="BO87" i="18"/>
  <c r="BU83" i="18"/>
  <c r="BT83" i="18"/>
  <c r="BS83" i="18"/>
  <c r="BR83" i="18"/>
  <c r="BQ83" i="18"/>
  <c r="BP83" i="18"/>
  <c r="BO83" i="18"/>
  <c r="BU79" i="18"/>
  <c r="BT79" i="18"/>
  <c r="BS79" i="18"/>
  <c r="BR79" i="18"/>
  <c r="BQ79" i="18"/>
  <c r="BP79" i="18"/>
  <c r="BO79" i="18"/>
  <c r="BU75" i="18"/>
  <c r="BT75" i="18"/>
  <c r="BS75" i="18"/>
  <c r="BR75" i="18"/>
  <c r="BQ75" i="18"/>
  <c r="BP75" i="18"/>
  <c r="BO75" i="18"/>
  <c r="BU71" i="18"/>
  <c r="BT71" i="18"/>
  <c r="BS71" i="18"/>
  <c r="BR71" i="18"/>
  <c r="BQ71" i="18"/>
  <c r="BP71" i="18"/>
  <c r="BO71" i="18"/>
  <c r="BU67" i="18"/>
  <c r="BT67" i="18"/>
  <c r="BS67" i="18"/>
  <c r="BR67" i="18"/>
  <c r="BQ67" i="18"/>
  <c r="BP67" i="18"/>
  <c r="BO67" i="18"/>
  <c r="BU63" i="18"/>
  <c r="BT63" i="18"/>
  <c r="BS63" i="18"/>
  <c r="BR63" i="18"/>
  <c r="BQ63" i="18"/>
  <c r="BP63" i="18"/>
  <c r="BO63" i="18"/>
  <c r="BU59" i="18"/>
  <c r="BT59" i="18"/>
  <c r="BS59" i="18"/>
  <c r="BR59" i="18"/>
  <c r="BQ59" i="18"/>
  <c r="BP59" i="18"/>
  <c r="BO59" i="18"/>
  <c r="BU55" i="18"/>
  <c r="BT55" i="18"/>
  <c r="BS55" i="18"/>
  <c r="BR55" i="18"/>
  <c r="BQ55" i="18"/>
  <c r="BP55" i="18"/>
  <c r="BO55" i="18"/>
  <c r="BU51" i="18"/>
  <c r="BT51" i="18"/>
  <c r="BS51" i="18"/>
  <c r="BR51" i="18"/>
  <c r="BQ51" i="18"/>
  <c r="BP51" i="18"/>
  <c r="BO51" i="18"/>
  <c r="BU47" i="18"/>
  <c r="BT47" i="18"/>
  <c r="BS47" i="18"/>
  <c r="BR47" i="18"/>
  <c r="BQ47" i="18"/>
  <c r="BP47" i="18"/>
  <c r="BO47" i="18"/>
  <c r="BU43" i="18"/>
  <c r="BT43" i="18"/>
  <c r="BS43" i="18"/>
  <c r="BR43" i="18"/>
  <c r="BQ43" i="18"/>
  <c r="BP43" i="18"/>
  <c r="BO43" i="18"/>
  <c r="BU39" i="18"/>
  <c r="BT39" i="18"/>
  <c r="BS39" i="18"/>
  <c r="BR39" i="18"/>
  <c r="BQ39" i="18"/>
  <c r="BP39" i="18"/>
  <c r="BO39" i="18"/>
  <c r="BU35" i="18"/>
  <c r="BT35" i="18"/>
  <c r="BS35" i="18"/>
  <c r="BR35" i="18"/>
  <c r="BQ35" i="18"/>
  <c r="BP35" i="18"/>
  <c r="BO35" i="18"/>
  <c r="BU31" i="18"/>
  <c r="BT31" i="18"/>
  <c r="BS31" i="18"/>
  <c r="BR31" i="18"/>
  <c r="BQ31" i="18"/>
  <c r="BP31" i="18"/>
  <c r="BO31" i="18"/>
  <c r="BU27" i="18"/>
  <c r="BT27" i="18"/>
  <c r="BS27" i="18"/>
  <c r="BR27" i="18"/>
  <c r="BQ27" i="18"/>
  <c r="BP27" i="18"/>
  <c r="BO27" i="18"/>
  <c r="BU23" i="18"/>
  <c r="BT23" i="18"/>
  <c r="BS23" i="18"/>
  <c r="BR23" i="18"/>
  <c r="BQ23" i="18"/>
  <c r="BP23" i="18"/>
  <c r="BO23" i="18"/>
  <c r="BU19" i="18"/>
  <c r="BT19" i="18"/>
  <c r="BS19" i="18"/>
  <c r="BR19" i="18"/>
  <c r="BQ19" i="18"/>
  <c r="BP19" i="18"/>
  <c r="BO19" i="18"/>
  <c r="BU15" i="18"/>
  <c r="BT15" i="18"/>
  <c r="BS15" i="18"/>
  <c r="BR15" i="18"/>
  <c r="BQ15" i="18"/>
  <c r="BP15" i="18"/>
  <c r="BO15" i="18"/>
  <c r="BU11" i="18"/>
  <c r="BT11" i="18"/>
  <c r="BS11" i="18"/>
  <c r="BQ11" i="18"/>
  <c r="BP11" i="18"/>
  <c r="BO11" i="18"/>
  <c r="BU7" i="18"/>
  <c r="BT7" i="18"/>
  <c r="BS7" i="18"/>
  <c r="BR7" i="18"/>
  <c r="BQ7" i="18"/>
  <c r="BP7" i="18"/>
  <c r="BO7" i="18"/>
  <c r="BU3" i="18"/>
  <c r="BT3" i="18"/>
  <c r="BS3" i="18"/>
  <c r="BR3" i="18"/>
  <c r="BQ3" i="18"/>
  <c r="BP3" i="18"/>
  <c r="BU31" i="17"/>
  <c r="BU119" i="17"/>
  <c r="BT119" i="17"/>
  <c r="BS119" i="17"/>
  <c r="BR119" i="17"/>
  <c r="BQ119" i="17"/>
  <c r="BP119" i="17"/>
  <c r="BO119" i="17"/>
  <c r="BU115" i="17"/>
  <c r="BT115" i="17"/>
  <c r="BS115" i="17"/>
  <c r="BR115" i="17"/>
  <c r="BQ115" i="17"/>
  <c r="BP115" i="17"/>
  <c r="BO115" i="17"/>
  <c r="BU111" i="17"/>
  <c r="BT111" i="17"/>
  <c r="BS111" i="17"/>
  <c r="BR111" i="17"/>
  <c r="BQ111" i="17"/>
  <c r="BP111" i="17"/>
  <c r="BO111" i="17"/>
  <c r="BU107" i="17"/>
  <c r="BT107" i="17"/>
  <c r="BS107" i="17"/>
  <c r="BR107" i="17"/>
  <c r="BQ107" i="17"/>
  <c r="BP107" i="17"/>
  <c r="BO107" i="17"/>
  <c r="BU103" i="17"/>
  <c r="BT103" i="17"/>
  <c r="BS103" i="17"/>
  <c r="BR103" i="17"/>
  <c r="BQ103" i="17"/>
  <c r="BP103" i="17"/>
  <c r="BO103" i="17"/>
  <c r="BU99" i="17"/>
  <c r="BT99" i="17"/>
  <c r="BS99" i="17"/>
  <c r="BR99" i="17"/>
  <c r="BQ99" i="17"/>
  <c r="BP99" i="17"/>
  <c r="BO99" i="17"/>
  <c r="BU95" i="17"/>
  <c r="BT95" i="17"/>
  <c r="BS95" i="17"/>
  <c r="BR95" i="17"/>
  <c r="BQ95" i="17"/>
  <c r="BP95" i="17"/>
  <c r="BO95" i="17"/>
  <c r="BU91" i="17"/>
  <c r="BT91" i="17"/>
  <c r="BS91" i="17"/>
  <c r="BR91" i="17"/>
  <c r="BQ91" i="17"/>
  <c r="BP91" i="17"/>
  <c r="BO91" i="17"/>
  <c r="BU87" i="17"/>
  <c r="BT87" i="17"/>
  <c r="BS87" i="17"/>
  <c r="BR87" i="17"/>
  <c r="BQ87" i="17"/>
  <c r="BP87" i="17"/>
  <c r="BO87" i="17"/>
  <c r="BU83" i="17"/>
  <c r="BT83" i="17"/>
  <c r="BS83" i="17"/>
  <c r="BR83" i="17"/>
  <c r="BQ83" i="17"/>
  <c r="BP83" i="17"/>
  <c r="BO83" i="17"/>
  <c r="BU79" i="17"/>
  <c r="BT79" i="17"/>
  <c r="BS79" i="17"/>
  <c r="BR79" i="17"/>
  <c r="BQ79" i="17"/>
  <c r="BP79" i="17"/>
  <c r="BO79" i="17"/>
  <c r="BU75" i="17"/>
  <c r="BT75" i="17"/>
  <c r="BS75" i="17"/>
  <c r="BR75" i="17"/>
  <c r="BQ75" i="17"/>
  <c r="BP75" i="17"/>
  <c r="BO75" i="17"/>
  <c r="BU71" i="17"/>
  <c r="BT71" i="17"/>
  <c r="BS71" i="17"/>
  <c r="BR71" i="17"/>
  <c r="BQ71" i="17"/>
  <c r="BP71" i="17"/>
  <c r="BO71" i="17"/>
  <c r="BU67" i="17"/>
  <c r="BT67" i="17"/>
  <c r="BS67" i="17"/>
  <c r="BR67" i="17"/>
  <c r="BQ67" i="17"/>
  <c r="BP67" i="17"/>
  <c r="BO67" i="17"/>
  <c r="BU63" i="17"/>
  <c r="BT63" i="17"/>
  <c r="BS63" i="17"/>
  <c r="BR63" i="17"/>
  <c r="BQ63" i="17"/>
  <c r="BP63" i="17"/>
  <c r="BO63" i="17"/>
  <c r="BU59" i="17"/>
  <c r="BT59" i="17"/>
  <c r="BS59" i="17"/>
  <c r="BR59" i="17"/>
  <c r="BQ59" i="17"/>
  <c r="BP59" i="17"/>
  <c r="BO59" i="17"/>
  <c r="BU55" i="17"/>
  <c r="BT55" i="17"/>
  <c r="BS55" i="17"/>
  <c r="BR55" i="17"/>
  <c r="BQ55" i="17"/>
  <c r="BP55" i="17"/>
  <c r="BO55" i="17"/>
  <c r="BU51" i="17"/>
  <c r="BT51" i="17"/>
  <c r="BS51" i="17"/>
  <c r="BR51" i="17"/>
  <c r="BQ51" i="17"/>
  <c r="BP51" i="17"/>
  <c r="BO51" i="17"/>
  <c r="BU47" i="17"/>
  <c r="BT47" i="17"/>
  <c r="BS47" i="17"/>
  <c r="BR47" i="17"/>
  <c r="BQ47" i="17"/>
  <c r="BP47" i="17"/>
  <c r="BO47" i="17"/>
  <c r="BU43" i="17"/>
  <c r="BT43" i="17"/>
  <c r="BS43" i="17"/>
  <c r="BR43" i="17"/>
  <c r="BQ43" i="17"/>
  <c r="BP43" i="17"/>
  <c r="BO43" i="17"/>
  <c r="BU39" i="17"/>
  <c r="BT39" i="17"/>
  <c r="BS39" i="17"/>
  <c r="BR39" i="17"/>
  <c r="BQ39" i="17"/>
  <c r="BP39" i="17"/>
  <c r="BO39" i="17"/>
  <c r="BU35" i="17"/>
  <c r="BT35" i="17"/>
  <c r="BS35" i="17"/>
  <c r="BR35" i="17"/>
  <c r="BQ35" i="17"/>
  <c r="BP35" i="17"/>
  <c r="BO35" i="17"/>
  <c r="BT31" i="17"/>
  <c r="BS31" i="17"/>
  <c r="BR31" i="17"/>
  <c r="BQ31" i="17"/>
  <c r="BP31" i="17"/>
  <c r="BO31" i="17"/>
  <c r="BT27" i="17"/>
  <c r="BS27" i="17"/>
  <c r="BR27" i="17"/>
  <c r="BQ27" i="17"/>
  <c r="BP27" i="17"/>
  <c r="BO27" i="17"/>
  <c r="BU23" i="17"/>
  <c r="BT23" i="17"/>
  <c r="BS23" i="17"/>
  <c r="BR23" i="17"/>
  <c r="BQ23" i="17"/>
  <c r="BP23" i="17"/>
  <c r="BO23" i="17"/>
  <c r="BU19" i="17"/>
  <c r="BT19" i="17"/>
  <c r="BS19" i="17"/>
  <c r="BR19" i="17"/>
  <c r="BQ19" i="17"/>
  <c r="BP19" i="17"/>
  <c r="BO19" i="17"/>
  <c r="BU15" i="17"/>
  <c r="BT15" i="17"/>
  <c r="BS15" i="17"/>
  <c r="BR15" i="17"/>
  <c r="BQ15" i="17"/>
  <c r="BP15" i="17"/>
  <c r="BO15" i="17"/>
  <c r="BU11" i="17"/>
  <c r="BT11" i="17"/>
  <c r="BS11" i="17"/>
  <c r="BR11" i="17"/>
  <c r="BQ11" i="17"/>
  <c r="BP11" i="17"/>
  <c r="BO11" i="17"/>
  <c r="BU7" i="17"/>
  <c r="BT7" i="17"/>
  <c r="BS7" i="17"/>
  <c r="BR7" i="17"/>
  <c r="BQ7" i="17"/>
  <c r="BP7" i="17"/>
  <c r="BO7" i="17"/>
  <c r="BU3" i="17"/>
  <c r="BT3" i="17"/>
  <c r="BS3" i="17"/>
  <c r="BR3" i="17"/>
  <c r="BQ3" i="17"/>
  <c r="BP3" i="17"/>
  <c r="BP119" i="2"/>
  <c r="BO119" i="2"/>
  <c r="BU119" i="2"/>
  <c r="BO7" i="2"/>
  <c r="BP7" i="2"/>
  <c r="BQ7" i="2"/>
  <c r="BR7" i="2"/>
  <c r="BS7" i="2"/>
  <c r="BT7" i="2"/>
  <c r="BU7" i="2"/>
  <c r="BO11" i="2"/>
  <c r="BP11" i="2"/>
  <c r="BQ11" i="2"/>
  <c r="BR11" i="2"/>
  <c r="BS11" i="2"/>
  <c r="BT11" i="2"/>
  <c r="BU11" i="2"/>
  <c r="BO15" i="2"/>
  <c r="BP15" i="2"/>
  <c r="BQ15" i="2"/>
  <c r="BR15" i="2"/>
  <c r="BS15" i="2"/>
  <c r="BT15" i="2"/>
  <c r="BU15" i="2"/>
  <c r="BO19" i="2"/>
  <c r="BP19" i="2"/>
  <c r="BQ19" i="2"/>
  <c r="BR19" i="2"/>
  <c r="BS19" i="2"/>
  <c r="BT19" i="2"/>
  <c r="BU19" i="2"/>
  <c r="BO23" i="2"/>
  <c r="BP23" i="2"/>
  <c r="BQ23" i="2"/>
  <c r="BR23" i="2"/>
  <c r="BS23" i="2"/>
  <c r="BT23" i="2"/>
  <c r="BU23" i="2"/>
  <c r="BO27" i="2"/>
  <c r="BP27" i="2"/>
  <c r="BQ27" i="2"/>
  <c r="BR27" i="2"/>
  <c r="BS27" i="2"/>
  <c r="BT27" i="2"/>
  <c r="BU27" i="2"/>
  <c r="BO31" i="2"/>
  <c r="BP31" i="2"/>
  <c r="BQ31" i="2"/>
  <c r="BR31" i="2"/>
  <c r="BS31" i="2"/>
  <c r="BT31" i="2"/>
  <c r="BU31" i="2"/>
  <c r="BO35" i="2"/>
  <c r="BP35" i="2"/>
  <c r="BQ35" i="2"/>
  <c r="BR35" i="2"/>
  <c r="BS35" i="2"/>
  <c r="BT35" i="2"/>
  <c r="BU35" i="2"/>
  <c r="BO39" i="2"/>
  <c r="BP39" i="2"/>
  <c r="BQ39" i="2"/>
  <c r="BR39" i="2"/>
  <c r="BS39" i="2"/>
  <c r="BT39" i="2"/>
  <c r="BU39" i="2"/>
  <c r="BO43" i="2"/>
  <c r="BP43" i="2"/>
  <c r="BQ43" i="2"/>
  <c r="BR43" i="2"/>
  <c r="BS43" i="2"/>
  <c r="BT43" i="2"/>
  <c r="BU43" i="2"/>
  <c r="BO47" i="2"/>
  <c r="BP47" i="2"/>
  <c r="BQ47" i="2"/>
  <c r="BR47" i="2"/>
  <c r="BS47" i="2"/>
  <c r="BT47" i="2"/>
  <c r="BU47" i="2"/>
  <c r="BO51" i="2"/>
  <c r="BP51" i="2"/>
  <c r="BQ51" i="2"/>
  <c r="BR51" i="2"/>
  <c r="BS51" i="2"/>
  <c r="BT51" i="2"/>
  <c r="BU51" i="2"/>
  <c r="BO55" i="2"/>
  <c r="BP55" i="2"/>
  <c r="BQ55" i="2"/>
  <c r="BR55" i="2"/>
  <c r="BS55" i="2"/>
  <c r="BT55" i="2"/>
  <c r="BU55" i="2"/>
  <c r="BO59" i="2"/>
  <c r="BP59" i="2"/>
  <c r="BQ59" i="2"/>
  <c r="BR59" i="2"/>
  <c r="BS59" i="2"/>
  <c r="BT59" i="2"/>
  <c r="BU59" i="2"/>
  <c r="BO63" i="2"/>
  <c r="BP63" i="2"/>
  <c r="BQ63" i="2"/>
  <c r="BR63" i="2"/>
  <c r="BS63" i="2"/>
  <c r="BT63" i="2"/>
  <c r="BU63" i="2"/>
  <c r="BO67" i="2"/>
  <c r="BP67" i="2"/>
  <c r="BQ67" i="2"/>
  <c r="BR67" i="2"/>
  <c r="BS67" i="2"/>
  <c r="BT67" i="2"/>
  <c r="BU67" i="2"/>
  <c r="BO71" i="2"/>
  <c r="BP71" i="2"/>
  <c r="BQ71" i="2"/>
  <c r="BR71" i="2"/>
  <c r="BS71" i="2"/>
  <c r="BT71" i="2"/>
  <c r="BU71" i="2"/>
  <c r="BO75" i="2"/>
  <c r="BP75" i="2"/>
  <c r="BQ75" i="2"/>
  <c r="BR75" i="2"/>
  <c r="BS75" i="2"/>
  <c r="BT75" i="2"/>
  <c r="BU75" i="2"/>
  <c r="BO79" i="2"/>
  <c r="BP79" i="2"/>
  <c r="BQ79" i="2"/>
  <c r="BR79" i="2"/>
  <c r="BS79" i="2"/>
  <c r="BT79" i="2"/>
  <c r="BU79" i="2"/>
  <c r="BO83" i="2"/>
  <c r="BP83" i="2"/>
  <c r="BQ83" i="2"/>
  <c r="BR83" i="2"/>
  <c r="BS83" i="2"/>
  <c r="BT83" i="2"/>
  <c r="BU83" i="2"/>
  <c r="BO87" i="2"/>
  <c r="BP87" i="2"/>
  <c r="BQ87" i="2"/>
  <c r="BR87" i="2"/>
  <c r="BS87" i="2"/>
  <c r="BT87" i="2"/>
  <c r="BU87" i="2"/>
  <c r="BO91" i="2"/>
  <c r="BP91" i="2"/>
  <c r="BQ91" i="2"/>
  <c r="BR91" i="2"/>
  <c r="BS91" i="2"/>
  <c r="BT91" i="2"/>
  <c r="BU91" i="2"/>
  <c r="BO95" i="2"/>
  <c r="BP95" i="2"/>
  <c r="BQ95" i="2"/>
  <c r="BR95" i="2"/>
  <c r="BS95" i="2"/>
  <c r="BT95" i="2"/>
  <c r="BU95" i="2"/>
  <c r="BO99" i="2"/>
  <c r="BP99" i="2"/>
  <c r="BQ99" i="2"/>
  <c r="BR99" i="2"/>
  <c r="BS99" i="2"/>
  <c r="BT99" i="2"/>
  <c r="BU99" i="2"/>
  <c r="BO103" i="2"/>
  <c r="BP103" i="2"/>
  <c r="BQ103" i="2"/>
  <c r="BR103" i="2"/>
  <c r="BS103" i="2"/>
  <c r="BT103" i="2"/>
  <c r="BU103" i="2"/>
  <c r="BO107" i="2"/>
  <c r="BP107" i="2"/>
  <c r="BQ107" i="2"/>
  <c r="BR107" i="2"/>
  <c r="BS107" i="2"/>
  <c r="BT107" i="2"/>
  <c r="BU107" i="2"/>
  <c r="BO111" i="2"/>
  <c r="BP111" i="2"/>
  <c r="BQ111" i="2"/>
  <c r="BR111" i="2"/>
  <c r="BS111" i="2"/>
  <c r="BT111" i="2"/>
  <c r="BU111" i="2"/>
  <c r="BO115" i="2"/>
  <c r="BP115" i="2"/>
  <c r="BQ115" i="2"/>
  <c r="BR115" i="2"/>
  <c r="BS115" i="2"/>
  <c r="BT115" i="2"/>
  <c r="BU115" i="2"/>
  <c r="BQ119" i="2"/>
  <c r="BR119" i="2"/>
  <c r="BS119" i="2"/>
  <c r="BT119" i="2"/>
  <c r="BU3" i="2"/>
  <c r="BT3" i="2"/>
  <c r="BS3" i="2"/>
  <c r="BR3" i="2"/>
  <c r="BQ3" i="2"/>
  <c r="BP3" i="2"/>
</calcChain>
</file>

<file path=xl/sharedStrings.xml><?xml version="1.0" encoding="utf-8"?>
<sst xmlns="http://schemas.openxmlformats.org/spreadsheetml/2006/main" count="916" uniqueCount="41">
  <si>
    <t>Region</t>
  </si>
  <si>
    <t>Hospitalizace</t>
  </si>
  <si>
    <t>R</t>
  </si>
  <si>
    <t>ČR</t>
  </si>
  <si>
    <t>Predikce hospitalizace celkem kumulativně počty</t>
  </si>
  <si>
    <t>reálná hodnota</t>
  </si>
  <si>
    <t>Predikce hospitalizace celkem aktuálně na lůžku</t>
  </si>
  <si>
    <t>HMP</t>
  </si>
  <si>
    <t>STC</t>
  </si>
  <si>
    <t>JHC</t>
  </si>
  <si>
    <t>PLK</t>
  </si>
  <si>
    <t>KVK</t>
  </si>
  <si>
    <t>ULK</t>
  </si>
  <si>
    <t>LIB</t>
  </si>
  <si>
    <t>HKK</t>
  </si>
  <si>
    <t>PAK</t>
  </si>
  <si>
    <t>VYS</t>
  </si>
  <si>
    <t>JMK</t>
  </si>
  <si>
    <t>OLK</t>
  </si>
  <si>
    <t>ZLK</t>
  </si>
  <si>
    <t>MSK</t>
  </si>
  <si>
    <t xml:space="preserve">Predikce intenzivní péče  - kumulativně počty </t>
  </si>
  <si>
    <t>Predikce intenzivní péče  aktuálně na lůžku</t>
  </si>
  <si>
    <t xml:space="preserve">DISPEČINK INTENZIVNÍ PÉČE: HLÁŠENÉ KAPACITY 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</si>
  <si>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</si>
  <si>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</si>
  <si>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</si>
  <si>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</si>
  <si>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</si>
  <si>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 xml:space="preserve">Všechny typy hospitalizací </t>
  </si>
  <si>
    <t>Intenzivní péče</t>
  </si>
  <si>
    <t>Celkem nových HP</t>
  </si>
  <si>
    <t>Průměrně nových HP za týden</t>
  </si>
  <si>
    <t>Průměrně nových HP denně</t>
  </si>
  <si>
    <t>Celkem čistá změna počtu HP na lůžku</t>
  </si>
  <si>
    <t>Týdenní čistá změna HP aktuálně na lůžku</t>
  </si>
  <si>
    <t>Denní čistá změna HP aktuálně na lůžku</t>
  </si>
  <si>
    <t>Volná kapacita lůžek JIP</t>
  </si>
  <si>
    <t>SOUHRN ZA DUBEN
(od 1.4. do 30.4.2021)</t>
  </si>
  <si>
    <t>SOUHRN ZA DUBEN (od 1.4. do 30.4.2021)</t>
  </si>
  <si>
    <t>30.4. - PRAVDĚPODOBNÉ POČTY PACIENTŮ NA LŮŽKU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</si>
</sst>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0" fillId="0" borderId="2" xfId="0" applyBorder="1"/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B130"/>
  <sheetViews>
    <sheetView showGridLines="0" tabSelected="1" zoomScale="60" zoomScaleNormal="60" workbookViewId="0">
      <pane xSplit="3" ySplit="2" topLeftCell="BM3" activePane="bottomRight" state="frozen"/>
      <selection activeCell="BH27" sqref="BH27"/>
      <selection pane="topRight" activeCell="BH27" sqref="BH27"/>
      <selection pane="bottomLeft" activeCell="BH27" sqref="BH27"/>
      <selection pane="bottomRight" activeCell="BW3" sqref="BW3:CB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64" width="12.5703125" style="20" customWidth="1"/>
    <col min="65" max="65" width="9.140625" style="1"/>
    <col min="66" max="66" width="16.5703125" style="1" customWidth="1"/>
    <col min="67" max="69" width="16.42578125" style="1" customWidth="1"/>
    <col min="70" max="70" width="23.42578125" style="1" customWidth="1"/>
    <col min="71" max="71" width="21.5703125" style="1" customWidth="1"/>
    <col min="72" max="73" width="22.42578125" style="1" customWidth="1"/>
    <col min="74" max="74" width="9.140625" style="1"/>
    <col min="75" max="75" width="11.5703125" customWidth="1"/>
    <col min="76" max="76" width="10.85546875" customWidth="1"/>
    <col min="77" max="77" width="10.42578125" customWidth="1"/>
    <col min="78" max="78" width="12" customWidth="1"/>
    <col min="79" max="79" width="13" customWidth="1"/>
    <col min="80" max="80" width="13.140625" customWidth="1"/>
    <col min="81" max="16384" width="9.140625" style="1"/>
  </cols>
  <sheetData>
    <row r="1" spans="1:80" ht="18.600000000000001" customHeight="1" x14ac:dyDescent="0.25"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N1" s="31" t="s">
        <v>39</v>
      </c>
      <c r="BO1" s="31"/>
      <c r="BP1" s="31"/>
      <c r="BQ1" s="31"/>
      <c r="BR1" s="31"/>
      <c r="BS1" s="31"/>
      <c r="BT1" s="31"/>
      <c r="BU1" s="24"/>
      <c r="BW1" s="32" t="s">
        <v>23</v>
      </c>
      <c r="BX1" s="32"/>
      <c r="BY1" s="32"/>
      <c r="BZ1" s="32"/>
      <c r="CA1" s="32"/>
      <c r="CB1" s="32"/>
    </row>
    <row r="2" spans="1:80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44256</v>
      </c>
      <c r="E2" s="3">
        <v>44257</v>
      </c>
      <c r="F2" s="3">
        <v>44258</v>
      </c>
      <c r="G2" s="3">
        <v>44259</v>
      </c>
      <c r="H2" s="3">
        <v>44260</v>
      </c>
      <c r="I2" s="3">
        <v>44261</v>
      </c>
      <c r="J2" s="3">
        <v>44262</v>
      </c>
      <c r="K2" s="3">
        <v>44263</v>
      </c>
      <c r="L2" s="3">
        <v>44264</v>
      </c>
      <c r="M2" s="3">
        <v>44265</v>
      </c>
      <c r="N2" s="3">
        <v>44266</v>
      </c>
      <c r="O2" s="3">
        <v>44267</v>
      </c>
      <c r="P2" s="3">
        <v>44268</v>
      </c>
      <c r="Q2" s="3">
        <v>44269</v>
      </c>
      <c r="R2" s="3">
        <v>44270</v>
      </c>
      <c r="S2" s="3">
        <v>44271</v>
      </c>
      <c r="T2" s="3">
        <v>44272</v>
      </c>
      <c r="U2" s="3">
        <v>44273</v>
      </c>
      <c r="V2" s="3">
        <v>44274</v>
      </c>
      <c r="W2" s="3">
        <v>44275</v>
      </c>
      <c r="X2" s="3">
        <v>44276</v>
      </c>
      <c r="Y2" s="3">
        <v>44277</v>
      </c>
      <c r="Z2" s="3">
        <v>44278</v>
      </c>
      <c r="AA2" s="3">
        <v>44279</v>
      </c>
      <c r="AB2" s="3">
        <v>44280</v>
      </c>
      <c r="AC2" s="3">
        <v>44281</v>
      </c>
      <c r="AD2" s="3">
        <v>44282</v>
      </c>
      <c r="AE2" s="3">
        <v>44283</v>
      </c>
      <c r="AF2" s="3">
        <v>44284</v>
      </c>
      <c r="AG2" s="3">
        <v>44285</v>
      </c>
      <c r="AH2" s="3">
        <v>44286</v>
      </c>
      <c r="AI2" s="3">
        <v>44287</v>
      </c>
      <c r="AJ2" s="3">
        <v>44288</v>
      </c>
      <c r="AK2" s="3">
        <v>44289</v>
      </c>
      <c r="AL2" s="3">
        <v>44290</v>
      </c>
      <c r="AM2" s="3">
        <v>44291</v>
      </c>
      <c r="AN2" s="3">
        <v>44292</v>
      </c>
      <c r="AO2" s="3">
        <v>44293</v>
      </c>
      <c r="AP2" s="3">
        <v>44294</v>
      </c>
      <c r="AQ2" s="3">
        <v>44295</v>
      </c>
      <c r="AR2" s="3">
        <v>44296</v>
      </c>
      <c r="AS2" s="3">
        <v>44297</v>
      </c>
      <c r="AT2" s="3">
        <v>44298</v>
      </c>
      <c r="AU2" s="3">
        <v>44299</v>
      </c>
      <c r="AV2" s="3">
        <v>44300</v>
      </c>
      <c r="AW2" s="3">
        <v>44301</v>
      </c>
      <c r="AX2" s="3">
        <v>44302</v>
      </c>
      <c r="AY2" s="3">
        <v>44303</v>
      </c>
      <c r="AZ2" s="3">
        <v>44304</v>
      </c>
      <c r="BA2" s="3">
        <v>44305</v>
      </c>
      <c r="BB2" s="3">
        <v>44306</v>
      </c>
      <c r="BC2" s="3">
        <v>44307</v>
      </c>
      <c r="BD2" s="3">
        <v>44308</v>
      </c>
      <c r="BE2" s="3">
        <v>44309</v>
      </c>
      <c r="BF2" s="3">
        <v>44310</v>
      </c>
      <c r="BG2" s="3">
        <v>44311</v>
      </c>
      <c r="BH2" s="3">
        <v>44312</v>
      </c>
      <c r="BI2" s="3">
        <v>44313</v>
      </c>
      <c r="BJ2" s="3">
        <v>44314</v>
      </c>
      <c r="BK2" s="3">
        <v>44315</v>
      </c>
      <c r="BL2" s="3">
        <v>44316</v>
      </c>
      <c r="BM2" s="3"/>
      <c r="BN2" s="5" t="s">
        <v>38</v>
      </c>
      <c r="BO2" s="5" t="s">
        <v>31</v>
      </c>
      <c r="BP2" s="5" t="s">
        <v>32</v>
      </c>
      <c r="BQ2" s="5" t="s">
        <v>33</v>
      </c>
      <c r="BR2" s="22" t="s">
        <v>34</v>
      </c>
      <c r="BS2" s="22" t="s">
        <v>35</v>
      </c>
      <c r="BT2" s="22" t="s">
        <v>36</v>
      </c>
      <c r="BU2" s="23" t="s">
        <v>40</v>
      </c>
      <c r="BW2" s="21" t="s">
        <v>24</v>
      </c>
      <c r="BX2" s="21" t="s">
        <v>25</v>
      </c>
      <c r="BY2" s="21" t="s">
        <v>26</v>
      </c>
      <c r="BZ2" s="21" t="s">
        <v>37</v>
      </c>
      <c r="CA2" s="21" t="s">
        <v>27</v>
      </c>
      <c r="CB2" s="21" t="s">
        <v>28</v>
      </c>
    </row>
    <row r="3" spans="1:80" ht="15" customHeight="1" x14ac:dyDescent="0.25">
      <c r="A3" s="7" t="s">
        <v>3</v>
      </c>
      <c r="B3" s="8" t="s">
        <v>4</v>
      </c>
      <c r="C3" s="9">
        <v>0.75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>
        <v>25708.460208256773</v>
      </c>
      <c r="AJ3" s="10">
        <v>26257.015862633154</v>
      </c>
      <c r="AK3" s="10">
        <v>26785.790999111952</v>
      </c>
      <c r="AL3" s="10">
        <v>27302.079070964843</v>
      </c>
      <c r="AM3" s="10">
        <v>27807.6950001687</v>
      </c>
      <c r="AN3" s="10">
        <v>28299.328298545915</v>
      </c>
      <c r="AO3" s="10">
        <v>28774.68548832641</v>
      </c>
      <c r="AP3" s="10">
        <v>29232.209378803003</v>
      </c>
      <c r="AQ3" s="10">
        <v>29671.928137817587</v>
      </c>
      <c r="AR3" s="10">
        <v>30093.395414593659</v>
      </c>
      <c r="AS3" s="10">
        <v>30496.995472462193</v>
      </c>
      <c r="AT3" s="10">
        <v>30882.56203379103</v>
      </c>
      <c r="AU3" s="10">
        <v>31250.238096960042</v>
      </c>
      <c r="AV3" s="10">
        <v>31600.667593698083</v>
      </c>
      <c r="AW3" s="10">
        <v>31934.702449332377</v>
      </c>
      <c r="AX3" s="10">
        <v>32253.104405622922</v>
      </c>
      <c r="AY3" s="10">
        <v>32556.370300425864</v>
      </c>
      <c r="AZ3" s="10">
        <v>32845.145902116077</v>
      </c>
      <c r="BA3" s="10">
        <v>33119.994328294852</v>
      </c>
      <c r="BB3" s="10">
        <v>33381.58664709836</v>
      </c>
      <c r="BC3" s="10">
        <v>33630.77154265772</v>
      </c>
      <c r="BD3" s="10">
        <v>33868.215396107786</v>
      </c>
      <c r="BE3" s="10">
        <v>34094.449586682946</v>
      </c>
      <c r="BF3" s="10">
        <v>34309.896703979473</v>
      </c>
      <c r="BG3" s="10">
        <v>34515.049669469961</v>
      </c>
      <c r="BH3" s="10">
        <v>34710.503434277038</v>
      </c>
      <c r="BI3" s="10">
        <v>34896.797249826515</v>
      </c>
      <c r="BJ3" s="10">
        <v>35074.457527202045</v>
      </c>
      <c r="BK3" s="10">
        <v>35243.818382151992</v>
      </c>
      <c r="BL3" s="10">
        <v>35405.28846505229</v>
      </c>
      <c r="BN3" s="33" t="s">
        <v>29</v>
      </c>
      <c r="BO3" s="36">
        <f>(BL3-AH4)</f>
        <v>10170.28846505229</v>
      </c>
      <c r="BP3" s="36">
        <f>7*(BL3-AH4)/30</f>
        <v>2373.0673085122012</v>
      </c>
      <c r="BQ3" s="36">
        <f>(BL3-AH4)/30</f>
        <v>339.00961550174299</v>
      </c>
      <c r="BR3" s="36">
        <f>BL5-AH6</f>
        <v>-4973.3866085865657</v>
      </c>
      <c r="BS3" s="36">
        <f>7*(BL5-AH6)/30</f>
        <v>-1160.4568753368653</v>
      </c>
      <c r="BT3" s="36">
        <f>(BL5-AH6)/30</f>
        <v>-165.77955361955219</v>
      </c>
      <c r="BU3" s="36">
        <f>BL5</f>
        <v>2537.6133914134343</v>
      </c>
      <c r="BW3" s="25"/>
      <c r="BX3" s="25"/>
      <c r="BY3" s="25"/>
      <c r="BZ3" s="25"/>
      <c r="CA3" s="25"/>
      <c r="CB3" s="25"/>
    </row>
    <row r="4" spans="1:80" x14ac:dyDescent="0.25">
      <c r="A4" s="11"/>
      <c r="B4" s="12" t="s">
        <v>5</v>
      </c>
      <c r="C4" s="13">
        <v>0.75</v>
      </c>
      <c r="D4" s="14">
        <v>1144</v>
      </c>
      <c r="E4" s="14">
        <v>2184</v>
      </c>
      <c r="F4" s="14">
        <v>3043</v>
      </c>
      <c r="G4" s="14">
        <v>3955</v>
      </c>
      <c r="H4" s="14">
        <v>4856</v>
      </c>
      <c r="I4" s="14">
        <v>5599</v>
      </c>
      <c r="J4" s="14">
        <v>6312</v>
      </c>
      <c r="K4" s="14">
        <v>7348</v>
      </c>
      <c r="L4" s="14">
        <v>8325</v>
      </c>
      <c r="M4" s="14">
        <v>9351</v>
      </c>
      <c r="N4" s="14">
        <v>10279</v>
      </c>
      <c r="O4" s="14">
        <v>11248</v>
      </c>
      <c r="P4" s="14">
        <v>11994</v>
      </c>
      <c r="Q4" s="14">
        <v>12646</v>
      </c>
      <c r="R4" s="14">
        <v>13673</v>
      </c>
      <c r="S4" s="14">
        <v>14593</v>
      </c>
      <c r="T4" s="14">
        <v>15464</v>
      </c>
      <c r="U4" s="14">
        <v>16275</v>
      </c>
      <c r="V4" s="14">
        <v>17084</v>
      </c>
      <c r="W4" s="14">
        <v>17642</v>
      </c>
      <c r="X4" s="14">
        <v>18206</v>
      </c>
      <c r="Y4" s="14">
        <v>19136</v>
      </c>
      <c r="Z4" s="14">
        <v>19900</v>
      </c>
      <c r="AA4" s="14">
        <v>20643</v>
      </c>
      <c r="AB4" s="14">
        <v>21372</v>
      </c>
      <c r="AC4" s="14">
        <v>22080</v>
      </c>
      <c r="AD4" s="14">
        <v>22641</v>
      </c>
      <c r="AE4" s="14">
        <v>23136</v>
      </c>
      <c r="AF4" s="14">
        <v>23924</v>
      </c>
      <c r="AG4" s="14">
        <v>24580</v>
      </c>
      <c r="AH4" s="14">
        <v>25235</v>
      </c>
      <c r="AI4" s="14">
        <v>25854</v>
      </c>
      <c r="AJ4" s="14">
        <v>26361</v>
      </c>
      <c r="AK4" s="14">
        <v>26834</v>
      </c>
      <c r="AL4" s="14">
        <v>27279</v>
      </c>
      <c r="AM4" s="14">
        <v>27647</v>
      </c>
      <c r="AN4" s="14">
        <v>28285</v>
      </c>
      <c r="AO4" s="14">
        <v>28803</v>
      </c>
      <c r="AP4" s="14">
        <v>29234</v>
      </c>
      <c r="AQ4" s="14">
        <v>29712</v>
      </c>
      <c r="AR4" s="14">
        <v>30016</v>
      </c>
      <c r="AS4" s="14">
        <v>30297</v>
      </c>
      <c r="AT4" s="14">
        <v>30710</v>
      </c>
      <c r="AU4" s="14">
        <v>31085</v>
      </c>
      <c r="AV4" s="14">
        <v>31470</v>
      </c>
      <c r="AW4" s="14">
        <v>31820</v>
      </c>
      <c r="AX4" s="14">
        <v>32161</v>
      </c>
      <c r="AY4" s="14">
        <v>32423</v>
      </c>
      <c r="AZ4" s="14">
        <v>32656</v>
      </c>
      <c r="BA4" s="14">
        <v>33006</v>
      </c>
      <c r="BB4" s="14">
        <v>33333</v>
      </c>
      <c r="BC4" s="14">
        <v>33659</v>
      </c>
      <c r="BD4" s="14">
        <v>33913</v>
      </c>
      <c r="BE4" s="14">
        <v>34109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N4" s="34"/>
      <c r="BO4" s="37"/>
      <c r="BP4" s="37"/>
      <c r="BQ4" s="37"/>
      <c r="BR4" s="37"/>
      <c r="BS4" s="37"/>
      <c r="BT4" s="37"/>
      <c r="BU4" s="37"/>
      <c r="BW4" s="26"/>
      <c r="BX4" s="26"/>
      <c r="BY4" s="26"/>
      <c r="BZ4" s="26"/>
      <c r="CA4" s="26"/>
      <c r="CB4" s="26"/>
    </row>
    <row r="5" spans="1:80" x14ac:dyDescent="0.25">
      <c r="A5" s="11" t="s">
        <v>3</v>
      </c>
      <c r="B5" s="15" t="s">
        <v>6</v>
      </c>
      <c r="C5" s="13">
        <v>0.75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>
        <v>7346.4879573838834</v>
      </c>
      <c r="AJ5" s="14">
        <v>7170.0064377452973</v>
      </c>
      <c r="AK5" s="14">
        <v>6989.7877903759017</v>
      </c>
      <c r="AL5" s="14">
        <v>6815.2995642743736</v>
      </c>
      <c r="AM5" s="14">
        <v>6643.7396875911763</v>
      </c>
      <c r="AN5" s="14">
        <v>6471.8590522637969</v>
      </c>
      <c r="AO5" s="14">
        <v>6301.9657010734736</v>
      </c>
      <c r="AP5" s="14">
        <v>6130.7964568235693</v>
      </c>
      <c r="AQ5" s="14">
        <v>5955.6341215840475</v>
      </c>
      <c r="AR5" s="14">
        <v>5779.1811987865312</v>
      </c>
      <c r="AS5" s="14">
        <v>5603.0466812152017</v>
      </c>
      <c r="AT5" s="14">
        <v>5424.4975767620335</v>
      </c>
      <c r="AU5" s="14">
        <v>5242.6157862713262</v>
      </c>
      <c r="AV5" s="14">
        <v>5059.6774939008719</v>
      </c>
      <c r="AW5" s="14">
        <v>4876.989409061167</v>
      </c>
      <c r="AX5" s="14">
        <v>4696.2160513404879</v>
      </c>
      <c r="AY5" s="14">
        <v>4518.0856342378856</v>
      </c>
      <c r="AZ5" s="14">
        <v>4342.538385775586</v>
      </c>
      <c r="BA5" s="14">
        <v>4168.230104141684</v>
      </c>
      <c r="BB5" s="14">
        <v>3996.1161037365364</v>
      </c>
      <c r="BC5" s="14">
        <v>3828.035495509002</v>
      </c>
      <c r="BD5" s="14">
        <v>3664.4067003691898</v>
      </c>
      <c r="BE5" s="14">
        <v>3505.8406400109211</v>
      </c>
      <c r="BF5" s="14">
        <v>3352.1608032909389</v>
      </c>
      <c r="BG5" s="14">
        <v>3203.816005256851</v>
      </c>
      <c r="BH5" s="14">
        <v>3060.3014328954155</v>
      </c>
      <c r="BI5" s="14">
        <v>2921.9641476191214</v>
      </c>
      <c r="BJ5" s="14">
        <v>2788.7865861819605</v>
      </c>
      <c r="BK5" s="14">
        <v>2660.5743671930536</v>
      </c>
      <c r="BL5" s="14">
        <v>2537.6133914134343</v>
      </c>
      <c r="BN5" s="34"/>
      <c r="BO5" s="37"/>
      <c r="BP5" s="37"/>
      <c r="BQ5" s="37"/>
      <c r="BR5" s="37"/>
      <c r="BS5" s="37"/>
      <c r="BT5" s="37"/>
      <c r="BU5" s="37"/>
      <c r="BW5" s="26"/>
      <c r="BX5" s="26"/>
      <c r="BY5" s="26"/>
      <c r="BZ5" s="26"/>
      <c r="CA5" s="26"/>
      <c r="CB5" s="26"/>
    </row>
    <row r="6" spans="1:80" x14ac:dyDescent="0.25">
      <c r="A6" s="11"/>
      <c r="B6" s="12" t="s">
        <v>5</v>
      </c>
      <c r="C6" s="13">
        <v>0.75</v>
      </c>
      <c r="D6" s="14">
        <v>8257</v>
      </c>
      <c r="E6" s="14">
        <v>8439</v>
      </c>
      <c r="F6" s="14">
        <v>8384</v>
      </c>
      <c r="G6" s="14">
        <v>8389</v>
      </c>
      <c r="H6" s="14">
        <v>8453</v>
      </c>
      <c r="I6" s="14">
        <v>8109</v>
      </c>
      <c r="J6" s="14">
        <v>8333</v>
      </c>
      <c r="K6" s="14">
        <v>9008</v>
      </c>
      <c r="L6" s="14">
        <v>8983</v>
      </c>
      <c r="M6" s="14">
        <v>9004</v>
      </c>
      <c r="N6" s="14">
        <v>8966</v>
      </c>
      <c r="O6" s="14">
        <v>8934</v>
      </c>
      <c r="P6" s="14">
        <v>8533</v>
      </c>
      <c r="Q6" s="14">
        <v>8747</v>
      </c>
      <c r="R6" s="14">
        <v>9463</v>
      </c>
      <c r="S6" s="14">
        <v>9331</v>
      </c>
      <c r="T6" s="14">
        <v>9162</v>
      </c>
      <c r="U6" s="14">
        <v>8958</v>
      </c>
      <c r="V6" s="14">
        <v>8768</v>
      </c>
      <c r="W6" s="14">
        <v>8209</v>
      </c>
      <c r="X6" s="14">
        <v>8323</v>
      </c>
      <c r="Y6" s="14">
        <v>8959</v>
      </c>
      <c r="Z6" s="14">
        <v>8627</v>
      </c>
      <c r="AA6" s="14">
        <v>8312</v>
      </c>
      <c r="AB6" s="14">
        <v>8157</v>
      </c>
      <c r="AC6" s="14">
        <v>8032</v>
      </c>
      <c r="AD6" s="14">
        <v>7510</v>
      </c>
      <c r="AE6" s="14">
        <v>7560</v>
      </c>
      <c r="AF6" s="14">
        <v>8099</v>
      </c>
      <c r="AG6" s="14">
        <v>7831</v>
      </c>
      <c r="AH6" s="14">
        <v>7511</v>
      </c>
      <c r="AI6" s="14">
        <v>7207</v>
      </c>
      <c r="AJ6" s="14">
        <v>6381</v>
      </c>
      <c r="AK6" s="14">
        <v>6230</v>
      </c>
      <c r="AL6" s="14">
        <v>6327</v>
      </c>
      <c r="AM6" s="14">
        <v>6399</v>
      </c>
      <c r="AN6" s="14">
        <v>7078</v>
      </c>
      <c r="AO6" s="14">
        <v>6722</v>
      </c>
      <c r="AP6" s="14">
        <v>6249</v>
      </c>
      <c r="AQ6" s="14">
        <v>5934</v>
      </c>
      <c r="AR6" s="14">
        <v>5296</v>
      </c>
      <c r="AS6" s="14">
        <v>5251</v>
      </c>
      <c r="AT6" s="14">
        <v>5547</v>
      </c>
      <c r="AU6" s="14">
        <v>5240</v>
      </c>
      <c r="AV6" s="14">
        <v>4945</v>
      </c>
      <c r="AW6" s="14">
        <v>4685</v>
      </c>
      <c r="AX6" s="14">
        <v>4443</v>
      </c>
      <c r="AY6" s="14">
        <v>4038</v>
      </c>
      <c r="AZ6" s="14">
        <v>4053</v>
      </c>
      <c r="BA6" s="14">
        <v>4330</v>
      </c>
      <c r="BB6" s="14">
        <v>4151</v>
      </c>
      <c r="BC6" s="14">
        <v>3965</v>
      </c>
      <c r="BD6" s="14">
        <v>3769</v>
      </c>
      <c r="BE6" s="14">
        <v>3516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N6" s="35"/>
      <c r="BO6" s="38"/>
      <c r="BP6" s="38"/>
      <c r="BQ6" s="38"/>
      <c r="BR6" s="38"/>
      <c r="BS6" s="38"/>
      <c r="BT6" s="38"/>
      <c r="BU6" s="38"/>
      <c r="BW6" s="27">
        <v>2377</v>
      </c>
      <c r="BX6" s="27">
        <v>613</v>
      </c>
      <c r="BY6" s="27">
        <v>4129</v>
      </c>
      <c r="BZ6" s="27">
        <v>1550</v>
      </c>
      <c r="CA6" s="27">
        <v>22716</v>
      </c>
      <c r="CB6" s="27">
        <v>6541</v>
      </c>
    </row>
    <row r="7" spans="1:80" x14ac:dyDescent="0.25">
      <c r="A7" s="7" t="s">
        <v>3</v>
      </c>
      <c r="B7" s="8" t="s">
        <v>21</v>
      </c>
      <c r="C7" s="9">
        <v>0.75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>
        <v>5871.7519270875318</v>
      </c>
      <c r="AJ7" s="10">
        <v>5996.1408375337996</v>
      </c>
      <c r="AK7" s="10">
        <v>6117.5746649688972</v>
      </c>
      <c r="AL7" s="10">
        <v>6237.403956484538</v>
      </c>
      <c r="AM7" s="10">
        <v>6355.4241973735861</v>
      </c>
      <c r="AN7" s="10">
        <v>6470.7348357542796</v>
      </c>
      <c r="AO7" s="10">
        <v>6582.9228086996154</v>
      </c>
      <c r="AP7" s="10">
        <v>6692.243347792024</v>
      </c>
      <c r="AQ7" s="10">
        <v>6798.102169318021</v>
      </c>
      <c r="AR7" s="10">
        <v>6900.3710061229995</v>
      </c>
      <c r="AS7" s="10">
        <v>6999.2610391709686</v>
      </c>
      <c r="AT7" s="10">
        <v>7094.5134791180117</v>
      </c>
      <c r="AU7" s="10">
        <v>7185.7611488412222</v>
      </c>
      <c r="AV7" s="10">
        <v>7272.9026792802015</v>
      </c>
      <c r="AW7" s="10">
        <v>7355.9945880337691</v>
      </c>
      <c r="AX7" s="10">
        <v>7435.2777739145604</v>
      </c>
      <c r="AY7" s="10">
        <v>7511.0396063315447</v>
      </c>
      <c r="AZ7" s="10">
        <v>7583.4311503464105</v>
      </c>
      <c r="BA7" s="10">
        <v>7652.3914441175893</v>
      </c>
      <c r="BB7" s="10">
        <v>7718.0286868836174</v>
      </c>
      <c r="BC7" s="10">
        <v>7780.5756254151802</v>
      </c>
      <c r="BD7" s="10">
        <v>7840.1956214855873</v>
      </c>
      <c r="BE7" s="10">
        <v>7896.9462077492353</v>
      </c>
      <c r="BF7" s="10">
        <v>7950.9715586872335</v>
      </c>
      <c r="BG7" s="10">
        <v>8002.4767986122042</v>
      </c>
      <c r="BH7" s="10">
        <v>8051.5758369029772</v>
      </c>
      <c r="BI7" s="10">
        <v>8098.3747936978471</v>
      </c>
      <c r="BJ7" s="10">
        <v>8142.987432243568</v>
      </c>
      <c r="BK7" s="10">
        <v>8185.4938819395556</v>
      </c>
      <c r="BL7" s="10">
        <v>8226.0016881380434</v>
      </c>
      <c r="BN7" s="33" t="s">
        <v>30</v>
      </c>
      <c r="BO7" s="36">
        <f t="shared" ref="BO7" si="0">(BL7-AH8)</f>
        <v>2458.0016881380434</v>
      </c>
      <c r="BP7" s="36">
        <f t="shared" ref="BP7" si="1">7*(BL7-AH8)/30</f>
        <v>573.53372723221014</v>
      </c>
      <c r="BQ7" s="36">
        <f t="shared" ref="BQ7" si="2">(BL7-AH8)/30</f>
        <v>81.933389604601444</v>
      </c>
      <c r="BR7" s="36">
        <f t="shared" ref="BR7" si="3">BL9-AH10</f>
        <v>-947.42514221019292</v>
      </c>
      <c r="BS7" s="36">
        <f t="shared" ref="BS7" si="4">7*(BL9-AH10)/30</f>
        <v>-221.06586651571166</v>
      </c>
      <c r="BT7" s="36">
        <f t="shared" ref="BT7" si="5">(BL9-AH10)/30</f>
        <v>-31.580838073673096</v>
      </c>
      <c r="BU7" s="36">
        <f t="shared" ref="BU7" si="6">BL9</f>
        <v>612.57485778980708</v>
      </c>
      <c r="BW7" s="26"/>
      <c r="BX7" s="26"/>
      <c r="BY7" s="26"/>
      <c r="BZ7" s="26"/>
      <c r="CA7" s="26"/>
      <c r="CB7" s="26"/>
    </row>
    <row r="8" spans="1:80" x14ac:dyDescent="0.25">
      <c r="A8" s="11"/>
      <c r="B8" s="12" t="s">
        <v>5</v>
      </c>
      <c r="C8" s="13">
        <v>0.75</v>
      </c>
      <c r="D8" s="14">
        <v>240</v>
      </c>
      <c r="E8" s="14">
        <v>449</v>
      </c>
      <c r="F8" s="14">
        <v>669</v>
      </c>
      <c r="G8" s="14">
        <v>882</v>
      </c>
      <c r="H8" s="14">
        <v>1096</v>
      </c>
      <c r="I8" s="14">
        <v>1265</v>
      </c>
      <c r="J8" s="14">
        <v>1440</v>
      </c>
      <c r="K8" s="14">
        <v>1670</v>
      </c>
      <c r="L8" s="14">
        <v>1889</v>
      </c>
      <c r="M8" s="14">
        <v>2122</v>
      </c>
      <c r="N8" s="14">
        <v>2332</v>
      </c>
      <c r="O8" s="14">
        <v>2542</v>
      </c>
      <c r="P8" s="14">
        <v>2719</v>
      </c>
      <c r="Q8" s="14">
        <v>2890</v>
      </c>
      <c r="R8" s="14">
        <v>3120</v>
      </c>
      <c r="S8" s="14">
        <v>3331</v>
      </c>
      <c r="T8" s="14">
        <v>3527</v>
      </c>
      <c r="U8" s="14">
        <v>3708</v>
      </c>
      <c r="V8" s="14">
        <v>3866</v>
      </c>
      <c r="W8" s="14">
        <v>4026</v>
      </c>
      <c r="X8" s="14">
        <v>4172</v>
      </c>
      <c r="Y8" s="14">
        <v>4364</v>
      </c>
      <c r="Z8" s="14">
        <v>4552</v>
      </c>
      <c r="AA8" s="14">
        <v>4723</v>
      </c>
      <c r="AB8" s="14">
        <v>4915</v>
      </c>
      <c r="AC8" s="14">
        <v>5056</v>
      </c>
      <c r="AD8" s="14">
        <v>5191</v>
      </c>
      <c r="AE8" s="14">
        <v>5319</v>
      </c>
      <c r="AF8" s="14">
        <v>5479</v>
      </c>
      <c r="AG8" s="14">
        <v>5624</v>
      </c>
      <c r="AH8" s="14">
        <v>5768</v>
      </c>
      <c r="AI8" s="14">
        <v>5903</v>
      </c>
      <c r="AJ8" s="14">
        <v>6013</v>
      </c>
      <c r="AK8" s="14">
        <v>6126</v>
      </c>
      <c r="AL8" s="14">
        <v>6233</v>
      </c>
      <c r="AM8" s="14">
        <v>6331</v>
      </c>
      <c r="AN8" s="14">
        <v>6463</v>
      </c>
      <c r="AO8" s="14">
        <v>6592</v>
      </c>
      <c r="AP8" s="14">
        <v>6708</v>
      </c>
      <c r="AQ8" s="14">
        <v>6809</v>
      </c>
      <c r="AR8" s="14">
        <v>6907</v>
      </c>
      <c r="AS8" s="14">
        <v>6987</v>
      </c>
      <c r="AT8" s="14">
        <v>7082</v>
      </c>
      <c r="AU8" s="14">
        <v>7179</v>
      </c>
      <c r="AV8" s="14">
        <v>7277</v>
      </c>
      <c r="AW8" s="14">
        <v>7360</v>
      </c>
      <c r="AX8" s="14">
        <v>7455</v>
      </c>
      <c r="AY8" s="14">
        <v>7513</v>
      </c>
      <c r="AZ8" s="14">
        <v>7574</v>
      </c>
      <c r="BA8" s="14">
        <v>7669</v>
      </c>
      <c r="BB8" s="14">
        <v>7743</v>
      </c>
      <c r="BC8" s="14">
        <v>7808</v>
      </c>
      <c r="BD8" s="14">
        <v>7878</v>
      </c>
      <c r="BE8" s="14">
        <v>7931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N8" s="34"/>
      <c r="BO8" s="37"/>
      <c r="BP8" s="37"/>
      <c r="BQ8" s="37"/>
      <c r="BR8" s="37"/>
      <c r="BS8" s="37"/>
      <c r="BT8" s="37"/>
      <c r="BU8" s="37"/>
      <c r="BW8" s="26"/>
      <c r="BX8" s="26"/>
      <c r="BY8" s="26"/>
      <c r="BZ8" s="26"/>
      <c r="CA8" s="26"/>
      <c r="CB8" s="26"/>
    </row>
    <row r="9" spans="1:80" x14ac:dyDescent="0.25">
      <c r="A9" s="11" t="s">
        <v>3</v>
      </c>
      <c r="B9" s="15" t="s">
        <v>22</v>
      </c>
      <c r="C9" s="13">
        <v>0.75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>
        <v>1530.2191397925492</v>
      </c>
      <c r="AJ9" s="14">
        <v>1496.375196120415</v>
      </c>
      <c r="AK9" s="14">
        <v>1462.9106233174198</v>
      </c>
      <c r="AL9" s="14">
        <v>1430.8212562313993</v>
      </c>
      <c r="AM9" s="14">
        <v>1399.7801552886681</v>
      </c>
      <c r="AN9" s="14">
        <v>1369.2191766887213</v>
      </c>
      <c r="AO9" s="14">
        <v>1338.8762059004825</v>
      </c>
      <c r="AP9" s="14">
        <v>1309.0435564479278</v>
      </c>
      <c r="AQ9" s="14">
        <v>1278.9122585332334</v>
      </c>
      <c r="AR9" s="14">
        <v>1248.1905271099413</v>
      </c>
      <c r="AS9" s="14">
        <v>1217.2879555428667</v>
      </c>
      <c r="AT9" s="14">
        <v>1185.7562747416152</v>
      </c>
      <c r="AU9" s="14">
        <v>1153.4204530842198</v>
      </c>
      <c r="AV9" s="14">
        <v>1120.3644613469446</v>
      </c>
      <c r="AW9" s="14">
        <v>1086.8226049174418</v>
      </c>
      <c r="AX9" s="14">
        <v>1053.0999138732045</v>
      </c>
      <c r="AY9" s="14">
        <v>1019.3109100344344</v>
      </c>
      <c r="AZ9" s="14">
        <v>985.4354782666253</v>
      </c>
      <c r="BA9" s="14">
        <v>951.48201680966565</v>
      </c>
      <c r="BB9" s="14">
        <v>917.70108637994485</v>
      </c>
      <c r="BC9" s="14">
        <v>884.25294492896614</v>
      </c>
      <c r="BD9" s="14">
        <v>851.42170025383575</v>
      </c>
      <c r="BE9" s="14">
        <v>818.99779153161614</v>
      </c>
      <c r="BF9" s="14">
        <v>787.09799345402007</v>
      </c>
      <c r="BG9" s="14">
        <v>755.85630385895911</v>
      </c>
      <c r="BH9" s="14">
        <v>725.39827197834825</v>
      </c>
      <c r="BI9" s="14">
        <v>695.83094032708323</v>
      </c>
      <c r="BJ9" s="14">
        <v>667.14453217629364</v>
      </c>
      <c r="BK9" s="14">
        <v>639.40531133780212</v>
      </c>
      <c r="BL9" s="14">
        <v>612.57485778980708</v>
      </c>
      <c r="BN9" s="34"/>
      <c r="BO9" s="37"/>
      <c r="BP9" s="37"/>
      <c r="BQ9" s="37"/>
      <c r="BR9" s="37"/>
      <c r="BS9" s="37"/>
      <c r="BT9" s="37"/>
      <c r="BU9" s="37"/>
      <c r="BW9" s="26"/>
      <c r="BX9" s="26"/>
      <c r="BY9" s="26"/>
      <c r="BZ9" s="26"/>
      <c r="CA9" s="26"/>
      <c r="CB9" s="26"/>
    </row>
    <row r="10" spans="1:80" ht="15.75" thickBot="1" x14ac:dyDescent="0.3">
      <c r="A10" s="16"/>
      <c r="B10" s="17" t="s">
        <v>5</v>
      </c>
      <c r="C10" s="18">
        <v>0.75</v>
      </c>
      <c r="D10" s="19">
        <v>1585</v>
      </c>
      <c r="E10" s="19">
        <v>1597</v>
      </c>
      <c r="F10" s="19">
        <v>1624</v>
      </c>
      <c r="G10" s="19">
        <v>1650</v>
      </c>
      <c r="H10" s="19">
        <v>1670</v>
      </c>
      <c r="I10" s="19">
        <v>1674</v>
      </c>
      <c r="J10" s="19">
        <v>1676</v>
      </c>
      <c r="K10" s="19">
        <v>1772</v>
      </c>
      <c r="L10" s="19">
        <v>1802</v>
      </c>
      <c r="M10" s="19">
        <v>1832</v>
      </c>
      <c r="N10" s="19">
        <v>1821</v>
      </c>
      <c r="O10" s="19">
        <v>1833</v>
      </c>
      <c r="P10" s="19">
        <v>1781</v>
      </c>
      <c r="Q10" s="19">
        <v>1828</v>
      </c>
      <c r="R10" s="19">
        <v>1885</v>
      </c>
      <c r="S10" s="19">
        <v>1892</v>
      </c>
      <c r="T10" s="19">
        <v>1861</v>
      </c>
      <c r="U10" s="19">
        <v>1861</v>
      </c>
      <c r="V10" s="19">
        <v>1821</v>
      </c>
      <c r="W10" s="19">
        <v>1782</v>
      </c>
      <c r="X10" s="19">
        <v>1806</v>
      </c>
      <c r="Y10" s="19">
        <v>1826</v>
      </c>
      <c r="Z10" s="19">
        <v>1778</v>
      </c>
      <c r="AA10" s="19">
        <v>1747</v>
      </c>
      <c r="AB10" s="19">
        <v>1745</v>
      </c>
      <c r="AC10" s="19">
        <v>1683</v>
      </c>
      <c r="AD10" s="19">
        <v>1647</v>
      </c>
      <c r="AE10" s="19">
        <v>1658</v>
      </c>
      <c r="AF10" s="19">
        <v>1668</v>
      </c>
      <c r="AG10" s="19">
        <v>1619</v>
      </c>
      <c r="AH10" s="19">
        <v>1560</v>
      </c>
      <c r="AI10" s="19">
        <v>1513</v>
      </c>
      <c r="AJ10" s="19">
        <v>1430</v>
      </c>
      <c r="AK10" s="19">
        <v>1405</v>
      </c>
      <c r="AL10" s="19">
        <v>1385</v>
      </c>
      <c r="AM10" s="19">
        <v>1353</v>
      </c>
      <c r="AN10" s="19">
        <v>1406</v>
      </c>
      <c r="AO10" s="19">
        <v>1374</v>
      </c>
      <c r="AP10" s="19">
        <v>1328</v>
      </c>
      <c r="AQ10" s="19">
        <v>1249</v>
      </c>
      <c r="AR10" s="19">
        <v>1233</v>
      </c>
      <c r="AS10" s="19">
        <v>1216</v>
      </c>
      <c r="AT10" s="19">
        <v>1203</v>
      </c>
      <c r="AU10" s="19">
        <v>1177</v>
      </c>
      <c r="AV10" s="19">
        <v>1133</v>
      </c>
      <c r="AW10" s="19">
        <v>1054</v>
      </c>
      <c r="AX10" s="19">
        <v>1032</v>
      </c>
      <c r="AY10" s="19">
        <v>991</v>
      </c>
      <c r="AZ10" s="19">
        <v>995</v>
      </c>
      <c r="BA10" s="19">
        <v>1012</v>
      </c>
      <c r="BB10" s="19">
        <v>961</v>
      </c>
      <c r="BC10" s="19">
        <v>920</v>
      </c>
      <c r="BD10" s="19">
        <v>860</v>
      </c>
      <c r="BE10" s="19">
        <v>816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N10" s="39"/>
      <c r="BO10" s="40"/>
      <c r="BP10" s="40"/>
      <c r="BQ10" s="40"/>
      <c r="BR10" s="40"/>
      <c r="BS10" s="40"/>
      <c r="BT10" s="40"/>
      <c r="BU10" s="40"/>
      <c r="BW10" s="28"/>
      <c r="BX10" s="28"/>
      <c r="BY10" s="28"/>
      <c r="BZ10" s="28"/>
      <c r="CA10" s="28"/>
      <c r="CB10" s="28"/>
    </row>
    <row r="11" spans="1:80" ht="15" customHeight="1" x14ac:dyDescent="0.25">
      <c r="A11" s="7" t="s">
        <v>7</v>
      </c>
      <c r="B11" s="15" t="s">
        <v>4</v>
      </c>
      <c r="C11" s="13">
        <v>0.75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>
        <v>3146.3921557584149</v>
      </c>
      <c r="AJ11" s="14">
        <v>3219.5879540982346</v>
      </c>
      <c r="AK11" s="14">
        <v>3290.1563052707961</v>
      </c>
      <c r="AL11" s="14">
        <v>3359.0912075066099</v>
      </c>
      <c r="AM11" s="14">
        <v>3426.6563360369755</v>
      </c>
      <c r="AN11" s="14">
        <v>3492.4112382827302</v>
      </c>
      <c r="AO11" s="14">
        <v>3556.023912593253</v>
      </c>
      <c r="AP11" s="14">
        <v>3617.2704952294325</v>
      </c>
      <c r="AQ11" s="14">
        <v>3676.148599957105</v>
      </c>
      <c r="AR11" s="14">
        <v>3732.5935080503732</v>
      </c>
      <c r="AS11" s="14">
        <v>3786.6539624664792</v>
      </c>
      <c r="AT11" s="14">
        <v>3838.3025424460393</v>
      </c>
      <c r="AU11" s="14">
        <v>3887.5552472810546</v>
      </c>
      <c r="AV11" s="14">
        <v>3934.5002476477757</v>
      </c>
      <c r="AW11" s="14">
        <v>3979.2467846290006</v>
      </c>
      <c r="AX11" s="14">
        <v>4021.8993998983619</v>
      </c>
      <c r="AY11" s="14">
        <v>4062.5248633794167</v>
      </c>
      <c r="AZ11" s="14">
        <v>4101.2111804676106</v>
      </c>
      <c r="BA11" s="14">
        <v>4138.0341100886244</v>
      </c>
      <c r="BB11" s="14">
        <v>4173.080794105269</v>
      </c>
      <c r="BC11" s="14">
        <v>4206.4632979382177</v>
      </c>
      <c r="BD11" s="14">
        <v>4238.271154866633</v>
      </c>
      <c r="BE11" s="14">
        <v>4268.5778740955939</v>
      </c>
      <c r="BF11" s="14">
        <v>4297.4391154982559</v>
      </c>
      <c r="BG11" s="14">
        <v>4324.9215471058797</v>
      </c>
      <c r="BH11" s="14">
        <v>4351.1057467024229</v>
      </c>
      <c r="BI11" s="14">
        <v>4376.0624577618009</v>
      </c>
      <c r="BJ11" s="14">
        <v>4399.8614897608659</v>
      </c>
      <c r="BK11" s="14">
        <v>4422.5483436392833</v>
      </c>
      <c r="BL11" s="14">
        <v>4444.1777953619003</v>
      </c>
      <c r="BN11" s="41" t="s">
        <v>29</v>
      </c>
      <c r="BO11" s="36">
        <f t="shared" ref="BO11" si="7">(BL11-AH12)</f>
        <v>1369.1777953619003</v>
      </c>
      <c r="BP11" s="36">
        <f t="shared" ref="BP11" si="8">7*(BL11-AH12)/30</f>
        <v>319.47481891777676</v>
      </c>
      <c r="BQ11" s="36">
        <f t="shared" ref="BQ11" si="9">(BL11-AH12)/30</f>
        <v>45.639259845396673</v>
      </c>
      <c r="BR11" s="36">
        <f t="shared" ref="BR11" si="10">BL13-AH14</f>
        <v>-639.14413793928929</v>
      </c>
      <c r="BS11" s="36">
        <f t="shared" ref="BS11" si="11">7*(BL13-AH14)/30</f>
        <v>-149.13363218583419</v>
      </c>
      <c r="BT11" s="36">
        <f t="shared" ref="BT11" si="12">(BL13-AH14)/30</f>
        <v>-21.304804597976311</v>
      </c>
      <c r="BU11" s="36">
        <f t="shared" ref="BU11" si="13">BL13</f>
        <v>336.85586206071065</v>
      </c>
      <c r="BW11" s="26"/>
      <c r="BX11" s="26"/>
      <c r="BY11" s="26"/>
      <c r="BZ11" s="26"/>
      <c r="CA11" s="26"/>
      <c r="CB11" s="26"/>
    </row>
    <row r="12" spans="1:80" x14ac:dyDescent="0.25">
      <c r="A12" s="11"/>
      <c r="B12" s="12" t="s">
        <v>5</v>
      </c>
      <c r="C12" s="13">
        <v>0.75</v>
      </c>
      <c r="D12" s="14">
        <v>138</v>
      </c>
      <c r="E12" s="14">
        <v>278</v>
      </c>
      <c r="F12" s="14">
        <v>386</v>
      </c>
      <c r="G12" s="14">
        <v>484</v>
      </c>
      <c r="H12" s="14">
        <v>597</v>
      </c>
      <c r="I12" s="14">
        <v>697</v>
      </c>
      <c r="J12" s="14">
        <v>781</v>
      </c>
      <c r="K12" s="14">
        <v>903</v>
      </c>
      <c r="L12" s="14">
        <v>1024</v>
      </c>
      <c r="M12" s="14">
        <v>1155</v>
      </c>
      <c r="N12" s="14">
        <v>1274</v>
      </c>
      <c r="O12" s="14">
        <v>1384</v>
      </c>
      <c r="P12" s="14">
        <v>1496</v>
      </c>
      <c r="Q12" s="14">
        <v>1579</v>
      </c>
      <c r="R12" s="14">
        <v>1705</v>
      </c>
      <c r="S12" s="14">
        <v>1817</v>
      </c>
      <c r="T12" s="14">
        <v>1930</v>
      </c>
      <c r="U12" s="14">
        <v>2028</v>
      </c>
      <c r="V12" s="14">
        <v>2124</v>
      </c>
      <c r="W12" s="14">
        <v>2191</v>
      </c>
      <c r="X12" s="14">
        <v>2281</v>
      </c>
      <c r="Y12" s="14">
        <v>2390</v>
      </c>
      <c r="Z12" s="14">
        <v>2486</v>
      </c>
      <c r="AA12" s="14">
        <v>2572</v>
      </c>
      <c r="AB12" s="14">
        <v>2662</v>
      </c>
      <c r="AC12" s="14">
        <v>2748</v>
      </c>
      <c r="AD12" s="14">
        <v>2822</v>
      </c>
      <c r="AE12" s="14">
        <v>2861</v>
      </c>
      <c r="AF12" s="14">
        <v>2935</v>
      </c>
      <c r="AG12" s="14">
        <v>3011</v>
      </c>
      <c r="AH12" s="14">
        <v>3075</v>
      </c>
      <c r="AI12" s="14">
        <v>3139</v>
      </c>
      <c r="AJ12" s="14">
        <v>3195</v>
      </c>
      <c r="AK12" s="14">
        <v>3243</v>
      </c>
      <c r="AL12" s="14">
        <v>3277</v>
      </c>
      <c r="AM12" s="14">
        <v>3334</v>
      </c>
      <c r="AN12" s="14">
        <v>3391</v>
      </c>
      <c r="AO12" s="14">
        <v>3475</v>
      </c>
      <c r="AP12" s="14">
        <v>3530</v>
      </c>
      <c r="AQ12" s="14">
        <v>3576</v>
      </c>
      <c r="AR12" s="14">
        <v>3614</v>
      </c>
      <c r="AS12" s="14">
        <v>3645</v>
      </c>
      <c r="AT12" s="14">
        <v>3690</v>
      </c>
      <c r="AU12" s="14">
        <v>3723</v>
      </c>
      <c r="AV12" s="14">
        <v>3776</v>
      </c>
      <c r="AW12" s="14">
        <v>3813</v>
      </c>
      <c r="AX12" s="14">
        <v>3847</v>
      </c>
      <c r="AY12" s="14">
        <v>3870</v>
      </c>
      <c r="AZ12" s="14">
        <v>3889</v>
      </c>
      <c r="BA12" s="14">
        <v>3922</v>
      </c>
      <c r="BB12" s="14">
        <v>3960</v>
      </c>
      <c r="BC12" s="14">
        <v>4004</v>
      </c>
      <c r="BD12" s="14">
        <v>4030</v>
      </c>
      <c r="BE12" s="14">
        <v>4050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N12" s="34"/>
      <c r="BO12" s="37"/>
      <c r="BP12" s="37"/>
      <c r="BQ12" s="37"/>
      <c r="BR12" s="37"/>
      <c r="BS12" s="37"/>
      <c r="BT12" s="37"/>
      <c r="BU12" s="37"/>
      <c r="BW12" s="26"/>
      <c r="BX12" s="26"/>
      <c r="BY12" s="26"/>
      <c r="BZ12" s="26"/>
      <c r="CA12" s="26"/>
      <c r="CB12" s="26"/>
    </row>
    <row r="13" spans="1:80" x14ac:dyDescent="0.25">
      <c r="A13" s="11" t="s">
        <v>7</v>
      </c>
      <c r="B13" s="15" t="s">
        <v>6</v>
      </c>
      <c r="C13" s="13">
        <v>0.75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>
        <v>978.09696215556164</v>
      </c>
      <c r="AJ13" s="14">
        <v>954.00010811817492</v>
      </c>
      <c r="AK13" s="14">
        <v>929.45633610883954</v>
      </c>
      <c r="AL13" s="14">
        <v>905.76965220138209</v>
      </c>
      <c r="AM13" s="14">
        <v>882.58062348523367</v>
      </c>
      <c r="AN13" s="14">
        <v>859.48586044207514</v>
      </c>
      <c r="AO13" s="14">
        <v>836.72149211355054</v>
      </c>
      <c r="AP13" s="14">
        <v>813.82919339472096</v>
      </c>
      <c r="AQ13" s="14">
        <v>790.44600508259578</v>
      </c>
      <c r="AR13" s="14">
        <v>766.9144332938622</v>
      </c>
      <c r="AS13" s="14">
        <v>743.44929563957214</v>
      </c>
      <c r="AT13" s="14">
        <v>719.69311769094099</v>
      </c>
      <c r="AU13" s="14">
        <v>695.54069993406188</v>
      </c>
      <c r="AV13" s="14">
        <v>671.25504257074749</v>
      </c>
      <c r="AW13" s="14">
        <v>646.99716224413385</v>
      </c>
      <c r="AX13" s="14">
        <v>623.00497548855287</v>
      </c>
      <c r="AY13" s="14">
        <v>599.37423863672927</v>
      </c>
      <c r="AZ13" s="14">
        <v>576.08847554887575</v>
      </c>
      <c r="BA13" s="14">
        <v>552.96362557733426</v>
      </c>
      <c r="BB13" s="14">
        <v>530.13297305082381</v>
      </c>
      <c r="BC13" s="14">
        <v>507.8410976283738</v>
      </c>
      <c r="BD13" s="14">
        <v>486.13983768256844</v>
      </c>
      <c r="BE13" s="14">
        <v>465.11980826239733</v>
      </c>
      <c r="BF13" s="14">
        <v>444.7562909629869</v>
      </c>
      <c r="BG13" s="14">
        <v>425.10342280730231</v>
      </c>
      <c r="BH13" s="14">
        <v>406.09130755627484</v>
      </c>
      <c r="BI13" s="14">
        <v>387.7662449523782</v>
      </c>
      <c r="BJ13" s="14">
        <v>370.12495773927958</v>
      </c>
      <c r="BK13" s="14">
        <v>353.14229941490396</v>
      </c>
      <c r="BL13" s="14">
        <v>336.85586206071065</v>
      </c>
      <c r="BN13" s="34"/>
      <c r="BO13" s="37"/>
      <c r="BP13" s="37"/>
      <c r="BQ13" s="37"/>
      <c r="BR13" s="37"/>
      <c r="BS13" s="37"/>
      <c r="BT13" s="37"/>
      <c r="BU13" s="37"/>
      <c r="BW13" s="26"/>
      <c r="BX13" s="26"/>
      <c r="BY13" s="26"/>
      <c r="BZ13" s="26"/>
      <c r="CA13" s="26"/>
      <c r="CB13" s="26"/>
    </row>
    <row r="14" spans="1:80" x14ac:dyDescent="0.25">
      <c r="A14" s="11"/>
      <c r="B14" s="12" t="s">
        <v>5</v>
      </c>
      <c r="C14" s="13">
        <v>0.75</v>
      </c>
      <c r="D14" s="14">
        <v>1143</v>
      </c>
      <c r="E14" s="14">
        <v>1183</v>
      </c>
      <c r="F14" s="14">
        <v>1167</v>
      </c>
      <c r="G14" s="14">
        <v>1149</v>
      </c>
      <c r="H14" s="14">
        <v>1160</v>
      </c>
      <c r="I14" s="14">
        <v>1138</v>
      </c>
      <c r="J14" s="14">
        <v>1140</v>
      </c>
      <c r="K14" s="14">
        <v>1213</v>
      </c>
      <c r="L14" s="14">
        <v>1208</v>
      </c>
      <c r="M14" s="14">
        <v>1225</v>
      </c>
      <c r="N14" s="14">
        <v>1204</v>
      </c>
      <c r="O14" s="14">
        <v>1197</v>
      </c>
      <c r="P14" s="14">
        <v>1195</v>
      </c>
      <c r="Q14" s="14">
        <v>1202</v>
      </c>
      <c r="R14" s="14">
        <v>1265</v>
      </c>
      <c r="S14" s="14">
        <v>1269</v>
      </c>
      <c r="T14" s="14">
        <v>1254</v>
      </c>
      <c r="U14" s="14">
        <v>1215</v>
      </c>
      <c r="V14" s="14">
        <v>1208</v>
      </c>
      <c r="W14" s="14">
        <v>1159</v>
      </c>
      <c r="X14" s="14">
        <v>1169</v>
      </c>
      <c r="Y14" s="14">
        <v>1220</v>
      </c>
      <c r="Z14" s="14">
        <v>1208</v>
      </c>
      <c r="AA14" s="14">
        <v>1159</v>
      </c>
      <c r="AB14" s="14">
        <v>1141</v>
      </c>
      <c r="AC14" s="14">
        <v>1119</v>
      </c>
      <c r="AD14" s="14">
        <v>1059</v>
      </c>
      <c r="AE14" s="14">
        <v>1033</v>
      </c>
      <c r="AF14" s="14">
        <v>1062</v>
      </c>
      <c r="AG14" s="14">
        <v>1054</v>
      </c>
      <c r="AH14" s="14">
        <v>976</v>
      </c>
      <c r="AI14" s="14">
        <v>945</v>
      </c>
      <c r="AJ14" s="14">
        <v>762</v>
      </c>
      <c r="AK14" s="14">
        <v>728</v>
      </c>
      <c r="AL14" s="14">
        <v>717</v>
      </c>
      <c r="AM14" s="14">
        <v>755</v>
      </c>
      <c r="AN14" s="14">
        <v>892</v>
      </c>
      <c r="AO14" s="14">
        <v>897</v>
      </c>
      <c r="AP14" s="14">
        <v>828</v>
      </c>
      <c r="AQ14" s="14">
        <v>774</v>
      </c>
      <c r="AR14" s="14">
        <v>703</v>
      </c>
      <c r="AS14" s="14">
        <v>678</v>
      </c>
      <c r="AT14" s="14">
        <v>694</v>
      </c>
      <c r="AU14" s="14">
        <v>654</v>
      </c>
      <c r="AV14" s="14">
        <v>617</v>
      </c>
      <c r="AW14" s="14">
        <v>583</v>
      </c>
      <c r="AX14" s="14">
        <v>547</v>
      </c>
      <c r="AY14" s="14">
        <v>512</v>
      </c>
      <c r="AZ14" s="14">
        <v>511</v>
      </c>
      <c r="BA14" s="14">
        <v>526</v>
      </c>
      <c r="BB14" s="14">
        <v>520</v>
      </c>
      <c r="BC14" s="14">
        <v>504</v>
      </c>
      <c r="BD14" s="14">
        <v>467</v>
      </c>
      <c r="BE14" s="14">
        <v>411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N14" s="35"/>
      <c r="BO14" s="38"/>
      <c r="BP14" s="38"/>
      <c r="BQ14" s="38"/>
      <c r="BR14" s="38"/>
      <c r="BS14" s="38"/>
      <c r="BT14" s="38"/>
      <c r="BU14" s="38"/>
      <c r="BW14" s="27">
        <v>557</v>
      </c>
      <c r="BX14" s="27">
        <v>69</v>
      </c>
      <c r="BY14" s="27">
        <v>882</v>
      </c>
      <c r="BZ14" s="27">
        <v>231</v>
      </c>
      <c r="CA14" s="27">
        <v>2927</v>
      </c>
      <c r="CB14" s="27">
        <v>597</v>
      </c>
    </row>
    <row r="15" spans="1:80" x14ac:dyDescent="0.25">
      <c r="A15" s="7" t="s">
        <v>7</v>
      </c>
      <c r="B15" s="8" t="s">
        <v>21</v>
      </c>
      <c r="C15" s="9">
        <v>0.75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>
        <v>989.43284527460924</v>
      </c>
      <c r="AJ15" s="10">
        <v>1009.2961736383979</v>
      </c>
      <c r="AK15" s="10">
        <v>1028.6794657056082</v>
      </c>
      <c r="AL15" s="10">
        <v>1047.8161917547645</v>
      </c>
      <c r="AM15" s="10">
        <v>1066.6697591177094</v>
      </c>
      <c r="AN15" s="10">
        <v>1085.089164309572</v>
      </c>
      <c r="AO15" s="10">
        <v>1103.0145642967861</v>
      </c>
      <c r="AP15" s="10">
        <v>1120.4864005267821</v>
      </c>
      <c r="AQ15" s="10">
        <v>1137.3990204304923</v>
      </c>
      <c r="AR15" s="10">
        <v>1153.7357763969299</v>
      </c>
      <c r="AS15" s="10">
        <v>1169.5350449995624</v>
      </c>
      <c r="AT15" s="10">
        <v>1184.7551326067157</v>
      </c>
      <c r="AU15" s="10">
        <v>1199.3363940131669</v>
      </c>
      <c r="AV15" s="10">
        <v>1213.2593718123185</v>
      </c>
      <c r="AW15" s="10">
        <v>1226.5335815877036</v>
      </c>
      <c r="AX15" s="10">
        <v>1239.1983889895273</v>
      </c>
      <c r="AY15" s="10">
        <v>1251.3004123391438</v>
      </c>
      <c r="AZ15" s="10">
        <v>1262.8630706793781</v>
      </c>
      <c r="BA15" s="10">
        <v>1273.8777311542135</v>
      </c>
      <c r="BB15" s="10">
        <v>1284.3632273673011</v>
      </c>
      <c r="BC15" s="10">
        <v>1294.3547058071231</v>
      </c>
      <c r="BD15" s="10">
        <v>1303.876462060852</v>
      </c>
      <c r="BE15" s="10">
        <v>1312.939414460395</v>
      </c>
      <c r="BF15" s="10">
        <v>1321.5681517046487</v>
      </c>
      <c r="BG15" s="10">
        <v>1329.794541385651</v>
      </c>
      <c r="BH15" s="10">
        <v>1337.635954361195</v>
      </c>
      <c r="BI15" s="10">
        <v>1345.1099642388856</v>
      </c>
      <c r="BJ15" s="10">
        <v>1352.2346791111574</v>
      </c>
      <c r="BK15" s="10">
        <v>1359.0228808546485</v>
      </c>
      <c r="BL15" s="10">
        <v>1365.4919383105848</v>
      </c>
      <c r="BN15" s="33" t="s">
        <v>30</v>
      </c>
      <c r="BO15" s="36">
        <f t="shared" ref="BO15" si="14">(BL15-AH16)</f>
        <v>394.49193831058483</v>
      </c>
      <c r="BP15" s="36">
        <f t="shared" ref="BP15" si="15">7*(BL15-AH16)/30</f>
        <v>92.048118939136458</v>
      </c>
      <c r="BQ15" s="36">
        <f t="shared" ref="BQ15" si="16">(BL15-AH16)/30</f>
        <v>13.149731277019495</v>
      </c>
      <c r="BR15" s="36">
        <f t="shared" ref="BR15" si="17">BL17-AH18</f>
        <v>-148.70894722911441</v>
      </c>
      <c r="BS15" s="36">
        <f t="shared" ref="BS15" si="18">7*(BL17-AH18)/30</f>
        <v>-34.698754353460025</v>
      </c>
      <c r="BT15" s="36">
        <f t="shared" ref="BT15" si="19">(BL17-AH18)/30</f>
        <v>-4.9569649076371469</v>
      </c>
      <c r="BU15" s="36">
        <f t="shared" ref="BU15" si="20">BL17</f>
        <v>99.291052770885585</v>
      </c>
      <c r="BW15" s="26"/>
      <c r="BX15" s="26"/>
      <c r="BY15" s="26"/>
      <c r="BZ15" s="26"/>
      <c r="CA15" s="26"/>
      <c r="CB15" s="26"/>
    </row>
    <row r="16" spans="1:80" x14ac:dyDescent="0.25">
      <c r="A16" s="11"/>
      <c r="B16" s="12" t="s">
        <v>5</v>
      </c>
      <c r="C16" s="13">
        <v>0.75</v>
      </c>
      <c r="D16" s="14">
        <v>41</v>
      </c>
      <c r="E16" s="14">
        <v>74</v>
      </c>
      <c r="F16" s="14">
        <v>112</v>
      </c>
      <c r="G16" s="14">
        <v>139</v>
      </c>
      <c r="H16" s="14">
        <v>175</v>
      </c>
      <c r="I16" s="14">
        <v>199</v>
      </c>
      <c r="J16" s="14">
        <v>233</v>
      </c>
      <c r="K16" s="14">
        <v>269</v>
      </c>
      <c r="L16" s="14">
        <v>290</v>
      </c>
      <c r="M16" s="14">
        <v>325</v>
      </c>
      <c r="N16" s="14">
        <v>358</v>
      </c>
      <c r="O16" s="14">
        <v>399</v>
      </c>
      <c r="P16" s="14">
        <v>444</v>
      </c>
      <c r="Q16" s="14">
        <v>475</v>
      </c>
      <c r="R16" s="14">
        <v>510</v>
      </c>
      <c r="S16" s="14">
        <v>548</v>
      </c>
      <c r="T16" s="14">
        <v>582</v>
      </c>
      <c r="U16" s="14">
        <v>611</v>
      </c>
      <c r="V16" s="14">
        <v>635</v>
      </c>
      <c r="W16" s="14">
        <v>661</v>
      </c>
      <c r="X16" s="14">
        <v>692</v>
      </c>
      <c r="Y16" s="14">
        <v>725</v>
      </c>
      <c r="Z16" s="14">
        <v>768</v>
      </c>
      <c r="AA16" s="14">
        <v>795</v>
      </c>
      <c r="AB16" s="14">
        <v>827</v>
      </c>
      <c r="AC16" s="14">
        <v>851</v>
      </c>
      <c r="AD16" s="14">
        <v>871</v>
      </c>
      <c r="AE16" s="14">
        <v>909</v>
      </c>
      <c r="AF16" s="14">
        <v>928</v>
      </c>
      <c r="AG16" s="14">
        <v>952</v>
      </c>
      <c r="AH16" s="14">
        <v>971</v>
      </c>
      <c r="AI16" s="14">
        <v>992</v>
      </c>
      <c r="AJ16" s="14">
        <v>1006</v>
      </c>
      <c r="AK16" s="14">
        <v>1018</v>
      </c>
      <c r="AL16" s="14">
        <v>1035</v>
      </c>
      <c r="AM16" s="14">
        <v>1047</v>
      </c>
      <c r="AN16" s="14">
        <v>1062</v>
      </c>
      <c r="AO16" s="14">
        <v>1078</v>
      </c>
      <c r="AP16" s="14">
        <v>1102</v>
      </c>
      <c r="AQ16" s="14">
        <v>1110</v>
      </c>
      <c r="AR16" s="14">
        <v>1122</v>
      </c>
      <c r="AS16" s="14">
        <v>1132</v>
      </c>
      <c r="AT16" s="14">
        <v>1147</v>
      </c>
      <c r="AU16" s="14">
        <v>1169</v>
      </c>
      <c r="AV16" s="14">
        <v>1183</v>
      </c>
      <c r="AW16" s="14">
        <v>1195</v>
      </c>
      <c r="AX16" s="14">
        <v>1206</v>
      </c>
      <c r="AY16" s="14">
        <v>1211</v>
      </c>
      <c r="AZ16" s="14">
        <v>1221</v>
      </c>
      <c r="BA16" s="14">
        <v>1234</v>
      </c>
      <c r="BB16" s="14">
        <v>1246</v>
      </c>
      <c r="BC16" s="14">
        <v>1254</v>
      </c>
      <c r="BD16" s="14">
        <v>1267</v>
      </c>
      <c r="BE16" s="14">
        <v>1277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N16" s="34"/>
      <c r="BO16" s="37"/>
      <c r="BP16" s="37"/>
      <c r="BQ16" s="37"/>
      <c r="BR16" s="37"/>
      <c r="BS16" s="37"/>
      <c r="BT16" s="37"/>
      <c r="BU16" s="37"/>
      <c r="BW16" s="26"/>
      <c r="BX16" s="26"/>
      <c r="BY16" s="26"/>
      <c r="BZ16" s="26"/>
      <c r="CA16" s="26"/>
      <c r="CB16" s="26"/>
    </row>
    <row r="17" spans="1:80" x14ac:dyDescent="0.25">
      <c r="A17" s="11" t="s">
        <v>7</v>
      </c>
      <c r="B17" s="15" t="s">
        <v>22</v>
      </c>
      <c r="C17" s="13">
        <v>0.75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>
        <v>247.6561171605249</v>
      </c>
      <c r="AJ17" s="14">
        <v>242.10896722453555</v>
      </c>
      <c r="AK17" s="14">
        <v>236.62687113675142</v>
      </c>
      <c r="AL17" s="14">
        <v>231.381052866733</v>
      </c>
      <c r="AM17" s="14">
        <v>226.31634887070319</v>
      </c>
      <c r="AN17" s="14">
        <v>221.33216780952614</v>
      </c>
      <c r="AO17" s="14">
        <v>216.40316687375253</v>
      </c>
      <c r="AP17" s="14">
        <v>211.56136159075487</v>
      </c>
      <c r="AQ17" s="14">
        <v>206.6750094783672</v>
      </c>
      <c r="AR17" s="14">
        <v>201.69240381248807</v>
      </c>
      <c r="AS17" s="14">
        <v>196.69229288482671</v>
      </c>
      <c r="AT17" s="14">
        <v>191.59856120099181</v>
      </c>
      <c r="AU17" s="14">
        <v>186.37807838156689</v>
      </c>
      <c r="AV17" s="14">
        <v>181.04242470688951</v>
      </c>
      <c r="AW17" s="14">
        <v>175.62962859452048</v>
      </c>
      <c r="AX17" s="14">
        <v>170.19407454605289</v>
      </c>
      <c r="AY17" s="14">
        <v>164.75110366748407</v>
      </c>
      <c r="AZ17" s="14">
        <v>159.29350672631455</v>
      </c>
      <c r="BA17" s="14">
        <v>153.82530663707234</v>
      </c>
      <c r="BB17" s="14">
        <v>148.38741821410753</v>
      </c>
      <c r="BC17" s="14">
        <v>143.00292222527938</v>
      </c>
      <c r="BD17" s="14">
        <v>137.71891598926931</v>
      </c>
      <c r="BE17" s="14">
        <v>132.50037855264719</v>
      </c>
      <c r="BF17" s="14">
        <v>127.36908791014264</v>
      </c>
      <c r="BG17" s="14">
        <v>122.34333470485893</v>
      </c>
      <c r="BH17" s="14">
        <v>117.44173932210155</v>
      </c>
      <c r="BI17" s="14">
        <v>112.6827518691625</v>
      </c>
      <c r="BJ17" s="14">
        <v>108.06687727795187</v>
      </c>
      <c r="BK17" s="14">
        <v>103.60503833740339</v>
      </c>
      <c r="BL17" s="14">
        <v>99.291052770885585</v>
      </c>
      <c r="BN17" s="34"/>
      <c r="BO17" s="37"/>
      <c r="BP17" s="37"/>
      <c r="BQ17" s="37"/>
      <c r="BR17" s="37"/>
      <c r="BS17" s="37"/>
      <c r="BT17" s="37"/>
      <c r="BU17" s="37"/>
      <c r="BW17" s="26"/>
      <c r="BX17" s="26"/>
      <c r="BY17" s="26"/>
      <c r="BZ17" s="26"/>
      <c r="CA17" s="26"/>
      <c r="CB17" s="26"/>
    </row>
    <row r="18" spans="1:80" ht="15.75" thickBot="1" x14ac:dyDescent="0.3">
      <c r="A18" s="16"/>
      <c r="B18" s="17" t="s">
        <v>5</v>
      </c>
      <c r="C18" s="18">
        <v>0.75</v>
      </c>
      <c r="D18" s="19">
        <v>273</v>
      </c>
      <c r="E18" s="19">
        <v>287</v>
      </c>
      <c r="F18" s="19">
        <v>289</v>
      </c>
      <c r="G18" s="19">
        <v>282</v>
      </c>
      <c r="H18" s="19">
        <v>285</v>
      </c>
      <c r="I18" s="19">
        <v>278</v>
      </c>
      <c r="J18" s="19">
        <v>275</v>
      </c>
      <c r="K18" s="19">
        <v>285</v>
      </c>
      <c r="L18" s="19">
        <v>267</v>
      </c>
      <c r="M18" s="19">
        <v>280</v>
      </c>
      <c r="N18" s="19">
        <v>283</v>
      </c>
      <c r="O18" s="19">
        <v>304</v>
      </c>
      <c r="P18" s="19">
        <v>294</v>
      </c>
      <c r="Q18" s="19">
        <v>305</v>
      </c>
      <c r="R18" s="19">
        <v>299</v>
      </c>
      <c r="S18" s="19">
        <v>318</v>
      </c>
      <c r="T18" s="19">
        <v>313</v>
      </c>
      <c r="U18" s="19">
        <v>308</v>
      </c>
      <c r="V18" s="19">
        <v>305</v>
      </c>
      <c r="W18" s="19">
        <v>304</v>
      </c>
      <c r="X18" s="19">
        <v>303</v>
      </c>
      <c r="Y18" s="19">
        <v>310</v>
      </c>
      <c r="Z18" s="19">
        <v>317</v>
      </c>
      <c r="AA18" s="19">
        <v>299</v>
      </c>
      <c r="AB18" s="19">
        <v>309</v>
      </c>
      <c r="AC18" s="19">
        <v>302</v>
      </c>
      <c r="AD18" s="19">
        <v>281</v>
      </c>
      <c r="AE18" s="19">
        <v>296</v>
      </c>
      <c r="AF18" s="19">
        <v>271</v>
      </c>
      <c r="AG18" s="19">
        <v>265</v>
      </c>
      <c r="AH18" s="19">
        <v>248</v>
      </c>
      <c r="AI18" s="19">
        <v>254</v>
      </c>
      <c r="AJ18" s="19">
        <v>222</v>
      </c>
      <c r="AK18" s="19">
        <v>215</v>
      </c>
      <c r="AL18" s="19">
        <v>217</v>
      </c>
      <c r="AM18" s="19">
        <v>202</v>
      </c>
      <c r="AN18" s="19">
        <v>219</v>
      </c>
      <c r="AO18" s="19">
        <v>201</v>
      </c>
      <c r="AP18" s="19">
        <v>199</v>
      </c>
      <c r="AQ18" s="19">
        <v>180</v>
      </c>
      <c r="AR18" s="19">
        <v>184</v>
      </c>
      <c r="AS18" s="19">
        <v>174</v>
      </c>
      <c r="AT18" s="19">
        <v>169</v>
      </c>
      <c r="AU18" s="19">
        <v>176</v>
      </c>
      <c r="AV18" s="19">
        <v>157</v>
      </c>
      <c r="AW18" s="19">
        <v>138</v>
      </c>
      <c r="AX18" s="19">
        <v>134</v>
      </c>
      <c r="AY18" s="19">
        <v>119</v>
      </c>
      <c r="AZ18" s="19">
        <v>132</v>
      </c>
      <c r="BA18" s="19">
        <v>137</v>
      </c>
      <c r="BB18" s="19">
        <v>125</v>
      </c>
      <c r="BC18" s="19">
        <v>124</v>
      </c>
      <c r="BD18" s="19">
        <v>114</v>
      </c>
      <c r="BE18" s="19">
        <v>108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N18" s="39"/>
      <c r="BO18" s="40"/>
      <c r="BP18" s="40"/>
      <c r="BQ18" s="40"/>
      <c r="BR18" s="40"/>
      <c r="BS18" s="40"/>
      <c r="BT18" s="40"/>
      <c r="BU18" s="40"/>
      <c r="BW18" s="28"/>
      <c r="BX18" s="28"/>
      <c r="BY18" s="28"/>
      <c r="BZ18" s="28"/>
      <c r="CA18" s="28"/>
      <c r="CB18" s="28"/>
    </row>
    <row r="19" spans="1:80" ht="15" customHeight="1" x14ac:dyDescent="0.25">
      <c r="A19" s="7" t="s">
        <v>8</v>
      </c>
      <c r="B19" s="15" t="s">
        <v>4</v>
      </c>
      <c r="C19" s="13">
        <v>0.75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>
        <v>2757.3801108749431</v>
      </c>
      <c r="AJ19" s="14">
        <v>2806.614865520437</v>
      </c>
      <c r="AK19" s="14">
        <v>2854.0739656407177</v>
      </c>
      <c r="AL19" s="14">
        <v>2900.4115269573513</v>
      </c>
      <c r="AM19" s="14">
        <v>2945.7899315301056</v>
      </c>
      <c r="AN19" s="14">
        <v>2989.9120211566155</v>
      </c>
      <c r="AO19" s="14">
        <v>3032.5725685002208</v>
      </c>
      <c r="AP19" s="14">
        <v>3073.6321943239818</v>
      </c>
      <c r="AQ19" s="14">
        <v>3113.0935735025623</v>
      </c>
      <c r="AR19" s="14">
        <v>3150.9167677335968</v>
      </c>
      <c r="AS19" s="14">
        <v>3187.1363263951425</v>
      </c>
      <c r="AT19" s="14">
        <v>3221.7374504600762</v>
      </c>
      <c r="AU19" s="14">
        <v>3254.7330480991095</v>
      </c>
      <c r="AV19" s="14">
        <v>3286.1808607115854</v>
      </c>
      <c r="AW19" s="14">
        <v>3316.1574574004876</v>
      </c>
      <c r="AX19" s="14">
        <v>3344.7311378726813</v>
      </c>
      <c r="AY19" s="14">
        <v>3371.9464836910133</v>
      </c>
      <c r="AZ19" s="14">
        <v>3397.8614108977627</v>
      </c>
      <c r="BA19" s="14">
        <v>3422.5264464273228</v>
      </c>
      <c r="BB19" s="14">
        <v>3446.0018782827583</v>
      </c>
      <c r="BC19" s="14">
        <v>3468.3639068978855</v>
      </c>
      <c r="BD19" s="14">
        <v>3489.6723275709719</v>
      </c>
      <c r="BE19" s="14">
        <v>3509.9747712087178</v>
      </c>
      <c r="BF19" s="14">
        <v>3529.3091840566594</v>
      </c>
      <c r="BG19" s="14">
        <v>3547.719786124384</v>
      </c>
      <c r="BH19" s="14">
        <v>3565.2599478762195</v>
      </c>
      <c r="BI19" s="14">
        <v>3581.9780978903282</v>
      </c>
      <c r="BJ19" s="14">
        <v>3597.9214936724093</v>
      </c>
      <c r="BK19" s="14">
        <v>3613.1201013249683</v>
      </c>
      <c r="BL19" s="14">
        <v>3627.6105926961463</v>
      </c>
      <c r="BN19" s="41" t="s">
        <v>29</v>
      </c>
      <c r="BO19" s="36">
        <f t="shared" ref="BO19" si="21">(BL19-AH20)</f>
        <v>908.61059269614634</v>
      </c>
      <c r="BP19" s="36">
        <f t="shared" ref="BP19" si="22">7*(BL19-AH20)/30</f>
        <v>212.00913829576749</v>
      </c>
      <c r="BQ19" s="36">
        <f t="shared" ref="BQ19" si="23">(BL19-AH20)/30</f>
        <v>30.287019756538211</v>
      </c>
      <c r="BR19" s="36">
        <f t="shared" ref="BR19" si="24">BL21-AH22</f>
        <v>-460.1987625090062</v>
      </c>
      <c r="BS19" s="36">
        <f t="shared" ref="BS19" si="25">7*(BL21-AH22)/30</f>
        <v>-107.37971125210146</v>
      </c>
      <c r="BT19" s="36">
        <f t="shared" ref="BT19" si="26">(BL21-AH22)/30</f>
        <v>-15.339958750300207</v>
      </c>
      <c r="BU19" s="36">
        <f t="shared" ref="BU19" si="27">BL21</f>
        <v>227.8012374909938</v>
      </c>
      <c r="BW19" s="26"/>
      <c r="BX19" s="26"/>
      <c r="BY19" s="26"/>
      <c r="BZ19" s="26"/>
      <c r="CA19" s="26"/>
      <c r="CB19" s="26"/>
    </row>
    <row r="20" spans="1:80" x14ac:dyDescent="0.25">
      <c r="A20" s="11"/>
      <c r="B20" s="12" t="s">
        <v>5</v>
      </c>
      <c r="C20" s="13">
        <v>0.75</v>
      </c>
      <c r="D20" s="14">
        <v>115</v>
      </c>
      <c r="E20" s="14">
        <v>206</v>
      </c>
      <c r="F20" s="14">
        <v>301</v>
      </c>
      <c r="G20" s="14">
        <v>407</v>
      </c>
      <c r="H20" s="14">
        <v>503</v>
      </c>
      <c r="I20" s="14">
        <v>599</v>
      </c>
      <c r="J20" s="14">
        <v>673</v>
      </c>
      <c r="K20" s="14">
        <v>799</v>
      </c>
      <c r="L20" s="14">
        <v>902</v>
      </c>
      <c r="M20" s="14">
        <v>1034</v>
      </c>
      <c r="N20" s="14">
        <v>1143</v>
      </c>
      <c r="O20" s="14">
        <v>1257</v>
      </c>
      <c r="P20" s="14">
        <v>1354</v>
      </c>
      <c r="Q20" s="14">
        <v>1424</v>
      </c>
      <c r="R20" s="14">
        <v>1539</v>
      </c>
      <c r="S20" s="14">
        <v>1638</v>
      </c>
      <c r="T20" s="14">
        <v>1719</v>
      </c>
      <c r="U20" s="14">
        <v>1814</v>
      </c>
      <c r="V20" s="14">
        <v>1899</v>
      </c>
      <c r="W20" s="14">
        <v>1954</v>
      </c>
      <c r="X20" s="14">
        <v>2024</v>
      </c>
      <c r="Y20" s="14">
        <v>2108</v>
      </c>
      <c r="Z20" s="14">
        <v>2187</v>
      </c>
      <c r="AA20" s="14">
        <v>2274</v>
      </c>
      <c r="AB20" s="14">
        <v>2334</v>
      </c>
      <c r="AC20" s="14">
        <v>2420</v>
      </c>
      <c r="AD20" s="14">
        <v>2487</v>
      </c>
      <c r="AE20" s="14">
        <v>2526</v>
      </c>
      <c r="AF20" s="14">
        <v>2608</v>
      </c>
      <c r="AG20" s="14">
        <v>2668</v>
      </c>
      <c r="AH20" s="14">
        <v>2719</v>
      </c>
      <c r="AI20" s="14">
        <v>2777</v>
      </c>
      <c r="AJ20" s="14">
        <v>2827</v>
      </c>
      <c r="AK20" s="14">
        <v>2866</v>
      </c>
      <c r="AL20" s="14">
        <v>2905</v>
      </c>
      <c r="AM20" s="14">
        <v>2932</v>
      </c>
      <c r="AN20" s="14">
        <v>2977</v>
      </c>
      <c r="AO20" s="14">
        <v>3011</v>
      </c>
      <c r="AP20" s="14">
        <v>3057</v>
      </c>
      <c r="AQ20" s="14">
        <v>3105</v>
      </c>
      <c r="AR20" s="14">
        <v>3139</v>
      </c>
      <c r="AS20" s="14">
        <v>3165</v>
      </c>
      <c r="AT20" s="14">
        <v>3191</v>
      </c>
      <c r="AU20" s="14">
        <v>3226</v>
      </c>
      <c r="AV20" s="14">
        <v>3261</v>
      </c>
      <c r="AW20" s="14">
        <v>3287</v>
      </c>
      <c r="AX20" s="14">
        <v>3312</v>
      </c>
      <c r="AY20" s="14">
        <v>3330</v>
      </c>
      <c r="AZ20" s="14">
        <v>3353</v>
      </c>
      <c r="BA20" s="14">
        <v>3373</v>
      </c>
      <c r="BB20" s="14">
        <v>3392</v>
      </c>
      <c r="BC20" s="14">
        <v>3414</v>
      </c>
      <c r="BD20" s="14">
        <v>3435</v>
      </c>
      <c r="BE20" s="14">
        <v>3444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N20" s="34"/>
      <c r="BO20" s="37"/>
      <c r="BP20" s="37"/>
      <c r="BQ20" s="37"/>
      <c r="BR20" s="37"/>
      <c r="BS20" s="37"/>
      <c r="BT20" s="37"/>
      <c r="BU20" s="37"/>
      <c r="BW20" s="26"/>
      <c r="BX20" s="26"/>
      <c r="BY20" s="26"/>
      <c r="BZ20" s="26"/>
      <c r="CA20" s="26"/>
      <c r="CB20" s="26"/>
    </row>
    <row r="21" spans="1:80" x14ac:dyDescent="0.25">
      <c r="A21" s="11" t="s">
        <v>8</v>
      </c>
      <c r="B21" s="15" t="s">
        <v>6</v>
      </c>
      <c r="C21" s="13">
        <v>0.75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>
        <v>659.42439225143391</v>
      </c>
      <c r="AJ21" s="14">
        <v>643.5976602947344</v>
      </c>
      <c r="AK21" s="14">
        <v>627.43427291058708</v>
      </c>
      <c r="AL21" s="14">
        <v>611.78300299952457</v>
      </c>
      <c r="AM21" s="14">
        <v>596.39200978711051</v>
      </c>
      <c r="AN21" s="14">
        <v>580.96895477120449</v>
      </c>
      <c r="AO21" s="14">
        <v>565.72270802835169</v>
      </c>
      <c r="AP21" s="14">
        <v>550.36093513580511</v>
      </c>
      <c r="AQ21" s="14">
        <v>534.63976763897483</v>
      </c>
      <c r="AR21" s="14">
        <v>518.8021966384232</v>
      </c>
      <c r="AS21" s="14">
        <v>502.99263180896639</v>
      </c>
      <c r="AT21" s="14">
        <v>486.96560583989992</v>
      </c>
      <c r="AU21" s="14">
        <v>470.63830297946549</v>
      </c>
      <c r="AV21" s="14">
        <v>454.21599080278963</v>
      </c>
      <c r="AW21" s="14">
        <v>437.8162695352417</v>
      </c>
      <c r="AX21" s="14">
        <v>421.58815796016944</v>
      </c>
      <c r="AY21" s="14">
        <v>405.59704945123508</v>
      </c>
      <c r="AZ21" s="14">
        <v>389.83778222913423</v>
      </c>
      <c r="BA21" s="14">
        <v>374.18982175402095</v>
      </c>
      <c r="BB21" s="14">
        <v>358.73877197776631</v>
      </c>
      <c r="BC21" s="14">
        <v>343.64971899747815</v>
      </c>
      <c r="BD21" s="14">
        <v>328.96031286686099</v>
      </c>
      <c r="BE21" s="14">
        <v>314.72516869227667</v>
      </c>
      <c r="BF21" s="14">
        <v>300.92847182886652</v>
      </c>
      <c r="BG21" s="14">
        <v>287.6106422579893</v>
      </c>
      <c r="BH21" s="14">
        <v>274.72643185570087</v>
      </c>
      <c r="BI21" s="14">
        <v>262.30699081345182</v>
      </c>
      <c r="BJ21" s="14">
        <v>250.3507650634817</v>
      </c>
      <c r="BK21" s="14">
        <v>238.84028933343745</v>
      </c>
      <c r="BL21" s="14">
        <v>227.8012374909938</v>
      </c>
      <c r="BN21" s="34"/>
      <c r="BO21" s="37"/>
      <c r="BP21" s="37"/>
      <c r="BQ21" s="37"/>
      <c r="BR21" s="37"/>
      <c r="BS21" s="37"/>
      <c r="BT21" s="37"/>
      <c r="BU21" s="37"/>
      <c r="BW21" s="26"/>
      <c r="BX21" s="26"/>
      <c r="BY21" s="26"/>
      <c r="BZ21" s="26"/>
      <c r="CA21" s="26"/>
      <c r="CB21" s="26"/>
    </row>
    <row r="22" spans="1:80" x14ac:dyDescent="0.25">
      <c r="A22" s="11"/>
      <c r="B22" s="12" t="s">
        <v>5</v>
      </c>
      <c r="C22" s="13">
        <v>0.75</v>
      </c>
      <c r="D22" s="14">
        <v>809</v>
      </c>
      <c r="E22" s="14">
        <v>792</v>
      </c>
      <c r="F22" s="14">
        <v>797</v>
      </c>
      <c r="G22" s="14">
        <v>818</v>
      </c>
      <c r="H22" s="14">
        <v>826</v>
      </c>
      <c r="I22" s="14">
        <v>819</v>
      </c>
      <c r="J22" s="14">
        <v>844</v>
      </c>
      <c r="K22" s="14">
        <v>932</v>
      </c>
      <c r="L22" s="14">
        <v>924</v>
      </c>
      <c r="M22" s="14">
        <v>919</v>
      </c>
      <c r="N22" s="14">
        <v>935</v>
      </c>
      <c r="O22" s="14">
        <v>933</v>
      </c>
      <c r="P22" s="14">
        <v>894</v>
      </c>
      <c r="Q22" s="14">
        <v>909</v>
      </c>
      <c r="R22" s="14">
        <v>989</v>
      </c>
      <c r="S22" s="14">
        <v>950</v>
      </c>
      <c r="T22" s="14">
        <v>930</v>
      </c>
      <c r="U22" s="14">
        <v>923</v>
      </c>
      <c r="V22" s="14">
        <v>893</v>
      </c>
      <c r="W22" s="14">
        <v>812</v>
      </c>
      <c r="X22" s="14">
        <v>839</v>
      </c>
      <c r="Y22" s="14">
        <v>888</v>
      </c>
      <c r="Z22" s="14">
        <v>864</v>
      </c>
      <c r="AA22" s="14">
        <v>825</v>
      </c>
      <c r="AB22" s="14">
        <v>787</v>
      </c>
      <c r="AC22" s="14">
        <v>780</v>
      </c>
      <c r="AD22" s="14">
        <v>730</v>
      </c>
      <c r="AE22" s="14">
        <v>716</v>
      </c>
      <c r="AF22" s="14">
        <v>771</v>
      </c>
      <c r="AG22" s="14">
        <v>738</v>
      </c>
      <c r="AH22" s="14">
        <v>688</v>
      </c>
      <c r="AI22" s="14">
        <v>661</v>
      </c>
      <c r="AJ22" s="14">
        <v>589</v>
      </c>
      <c r="AK22" s="14">
        <v>581</v>
      </c>
      <c r="AL22" s="14">
        <v>585</v>
      </c>
      <c r="AM22" s="14">
        <v>577</v>
      </c>
      <c r="AN22" s="14">
        <v>603</v>
      </c>
      <c r="AO22" s="14">
        <v>561</v>
      </c>
      <c r="AP22" s="14">
        <v>526</v>
      </c>
      <c r="AQ22" s="14">
        <v>513</v>
      </c>
      <c r="AR22" s="14">
        <v>457</v>
      </c>
      <c r="AS22" s="14">
        <v>449</v>
      </c>
      <c r="AT22" s="14">
        <v>466</v>
      </c>
      <c r="AU22" s="14">
        <v>438</v>
      </c>
      <c r="AV22" s="14">
        <v>416</v>
      </c>
      <c r="AW22" s="14">
        <v>387</v>
      </c>
      <c r="AX22" s="14">
        <v>368</v>
      </c>
      <c r="AY22" s="14">
        <v>327</v>
      </c>
      <c r="AZ22" s="14">
        <v>339</v>
      </c>
      <c r="BA22" s="14">
        <v>352</v>
      </c>
      <c r="BB22" s="14">
        <v>315</v>
      </c>
      <c r="BC22" s="14">
        <v>294</v>
      </c>
      <c r="BD22" s="14">
        <v>274</v>
      </c>
      <c r="BE22" s="14">
        <v>242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N22" s="35"/>
      <c r="BO22" s="38"/>
      <c r="BP22" s="38"/>
      <c r="BQ22" s="38"/>
      <c r="BR22" s="38"/>
      <c r="BS22" s="38"/>
      <c r="BT22" s="38"/>
      <c r="BU22" s="38"/>
      <c r="BW22" s="27">
        <v>151</v>
      </c>
      <c r="BX22" s="27">
        <v>46</v>
      </c>
      <c r="BY22" s="27">
        <v>299</v>
      </c>
      <c r="BZ22" s="27">
        <v>136</v>
      </c>
      <c r="CA22" s="27">
        <v>2001</v>
      </c>
      <c r="CB22" s="27">
        <v>595</v>
      </c>
    </row>
    <row r="23" spans="1:80" x14ac:dyDescent="0.25">
      <c r="A23" s="7" t="s">
        <v>8</v>
      </c>
      <c r="B23" s="8" t="s">
        <v>21</v>
      </c>
      <c r="C23" s="9">
        <v>0.75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>
        <v>596.77384941231651</v>
      </c>
      <c r="AJ23" s="10">
        <v>608.24261050719474</v>
      </c>
      <c r="AK23" s="10">
        <v>619.44016057342208</v>
      </c>
      <c r="AL23" s="10">
        <v>630.48828917718038</v>
      </c>
      <c r="AM23" s="10">
        <v>641.36874356414671</v>
      </c>
      <c r="AN23" s="10">
        <v>651.99959637301833</v>
      </c>
      <c r="AO23" s="10">
        <v>662.34182413594749</v>
      </c>
      <c r="AP23" s="10">
        <v>672.41900787241366</v>
      </c>
      <c r="AQ23" s="10">
        <v>682.17800406543665</v>
      </c>
      <c r="AR23" s="10">
        <v>691.6063979326799</v>
      </c>
      <c r="AS23" s="10">
        <v>700.72294648028321</v>
      </c>
      <c r="AT23" s="10">
        <v>709.50384562120644</v>
      </c>
      <c r="AU23" s="10">
        <v>717.91539655135375</v>
      </c>
      <c r="AV23" s="10">
        <v>725.94875471450621</v>
      </c>
      <c r="AW23" s="10">
        <v>733.60905582730288</v>
      </c>
      <c r="AX23" s="10">
        <v>740.91837329939767</v>
      </c>
      <c r="AY23" s="10">
        <v>747.90309096014346</v>
      </c>
      <c r="AZ23" s="10">
        <v>754.57724517498218</v>
      </c>
      <c r="BA23" s="10">
        <v>760.93504612487504</v>
      </c>
      <c r="BB23" s="10">
        <v>766.98623118540263</v>
      </c>
      <c r="BC23" s="10">
        <v>772.75256978297534</v>
      </c>
      <c r="BD23" s="10">
        <v>778.24939885168499</v>
      </c>
      <c r="BE23" s="10">
        <v>783.48175733143557</v>
      </c>
      <c r="BF23" s="10">
        <v>788.46269796375157</v>
      </c>
      <c r="BG23" s="10">
        <v>793.2112696588955</v>
      </c>
      <c r="BH23" s="10">
        <v>797.73810062678569</v>
      </c>
      <c r="BI23" s="10">
        <v>802.05287893852312</v>
      </c>
      <c r="BJ23" s="10">
        <v>806.1661026290775</v>
      </c>
      <c r="BK23" s="10">
        <v>810.08516180867741</v>
      </c>
      <c r="BL23" s="10">
        <v>813.81994229463635</v>
      </c>
      <c r="BN23" s="33" t="s">
        <v>30</v>
      </c>
      <c r="BO23" s="36">
        <f t="shared" ref="BO23" si="28">(BL23-AH24)</f>
        <v>222.81994229463635</v>
      </c>
      <c r="BP23" s="36">
        <f t="shared" ref="BP23" si="29">7*(BL23-AH24)/30</f>
        <v>51.991319868748484</v>
      </c>
      <c r="BQ23" s="36">
        <f t="shared" ref="BQ23" si="30">(BL23-AH24)/30</f>
        <v>7.4273314098212113</v>
      </c>
      <c r="BR23" s="36">
        <f t="shared" ref="BR23" si="31">BL25-AH26</f>
        <v>-101.74574112333646</v>
      </c>
      <c r="BS23" s="36">
        <f t="shared" ref="BS23" si="32">7*(BL25-AH26)/30</f>
        <v>-23.740672928778508</v>
      </c>
      <c r="BT23" s="36">
        <f t="shared" ref="BT23" si="33">(BL25-AH26)/30</f>
        <v>-3.3915247041112151</v>
      </c>
      <c r="BU23" s="36">
        <f t="shared" ref="BU23" si="34">BL25</f>
        <v>56.254258876663542</v>
      </c>
      <c r="BW23" s="26"/>
      <c r="BX23" s="26"/>
      <c r="BY23" s="26"/>
      <c r="BZ23" s="26"/>
      <c r="CA23" s="26"/>
      <c r="CB23" s="26"/>
    </row>
    <row r="24" spans="1:80" x14ac:dyDescent="0.25">
      <c r="A24" s="11"/>
      <c r="B24" s="12" t="s">
        <v>5</v>
      </c>
      <c r="C24" s="13">
        <v>0.75</v>
      </c>
      <c r="D24" s="14">
        <v>19</v>
      </c>
      <c r="E24" s="14">
        <v>40</v>
      </c>
      <c r="F24" s="14">
        <v>66</v>
      </c>
      <c r="G24" s="14">
        <v>83</v>
      </c>
      <c r="H24" s="14">
        <v>115</v>
      </c>
      <c r="I24" s="14">
        <v>132</v>
      </c>
      <c r="J24" s="14">
        <v>145</v>
      </c>
      <c r="K24" s="14">
        <v>164</v>
      </c>
      <c r="L24" s="14">
        <v>185</v>
      </c>
      <c r="M24" s="14">
        <v>217</v>
      </c>
      <c r="N24" s="14">
        <v>244</v>
      </c>
      <c r="O24" s="14">
        <v>260</v>
      </c>
      <c r="P24" s="14">
        <v>272</v>
      </c>
      <c r="Q24" s="14">
        <v>297</v>
      </c>
      <c r="R24" s="14">
        <v>325</v>
      </c>
      <c r="S24" s="14">
        <v>343</v>
      </c>
      <c r="T24" s="14">
        <v>364</v>
      </c>
      <c r="U24" s="14">
        <v>383</v>
      </c>
      <c r="V24" s="14">
        <v>397</v>
      </c>
      <c r="W24" s="14">
        <v>413</v>
      </c>
      <c r="X24" s="14">
        <v>429</v>
      </c>
      <c r="Y24" s="14">
        <v>442</v>
      </c>
      <c r="Z24" s="14">
        <v>465</v>
      </c>
      <c r="AA24" s="14">
        <v>485</v>
      </c>
      <c r="AB24" s="14">
        <v>501</v>
      </c>
      <c r="AC24" s="14">
        <v>515</v>
      </c>
      <c r="AD24" s="14">
        <v>534</v>
      </c>
      <c r="AE24" s="14">
        <v>543</v>
      </c>
      <c r="AF24" s="14">
        <v>555</v>
      </c>
      <c r="AG24" s="14">
        <v>573</v>
      </c>
      <c r="AH24" s="14">
        <v>591</v>
      </c>
      <c r="AI24" s="14">
        <v>605</v>
      </c>
      <c r="AJ24" s="14">
        <v>616</v>
      </c>
      <c r="AK24" s="14">
        <v>624</v>
      </c>
      <c r="AL24" s="14">
        <v>638</v>
      </c>
      <c r="AM24" s="14">
        <v>645</v>
      </c>
      <c r="AN24" s="14">
        <v>658</v>
      </c>
      <c r="AO24" s="14">
        <v>667</v>
      </c>
      <c r="AP24" s="14">
        <v>679</v>
      </c>
      <c r="AQ24" s="14">
        <v>688</v>
      </c>
      <c r="AR24" s="14">
        <v>699</v>
      </c>
      <c r="AS24" s="14">
        <v>708</v>
      </c>
      <c r="AT24" s="14">
        <v>712</v>
      </c>
      <c r="AU24" s="14">
        <v>722</v>
      </c>
      <c r="AV24" s="14">
        <v>729</v>
      </c>
      <c r="AW24" s="14">
        <v>739</v>
      </c>
      <c r="AX24" s="14">
        <v>748</v>
      </c>
      <c r="AY24" s="14">
        <v>750</v>
      </c>
      <c r="AZ24" s="14">
        <v>755</v>
      </c>
      <c r="BA24" s="14">
        <v>762</v>
      </c>
      <c r="BB24" s="14">
        <v>766</v>
      </c>
      <c r="BC24" s="14">
        <v>771</v>
      </c>
      <c r="BD24" s="14">
        <v>777</v>
      </c>
      <c r="BE24" s="14">
        <v>780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N24" s="34"/>
      <c r="BO24" s="37"/>
      <c r="BP24" s="37"/>
      <c r="BQ24" s="37"/>
      <c r="BR24" s="37"/>
      <c r="BS24" s="37"/>
      <c r="BT24" s="37"/>
      <c r="BU24" s="37"/>
      <c r="BW24" s="26"/>
      <c r="BX24" s="26"/>
      <c r="BY24" s="26"/>
      <c r="BZ24" s="26"/>
      <c r="CA24" s="26"/>
      <c r="CB24" s="26"/>
    </row>
    <row r="25" spans="1:80" x14ac:dyDescent="0.25">
      <c r="A25" s="11" t="s">
        <v>8</v>
      </c>
      <c r="B25" s="15" t="s">
        <v>22</v>
      </c>
      <c r="C25" s="13">
        <v>0.75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>
        <v>140.5811951019997</v>
      </c>
      <c r="AJ25" s="14">
        <v>137.48265146605047</v>
      </c>
      <c r="AK25" s="14">
        <v>134.4183997837668</v>
      </c>
      <c r="AL25" s="14">
        <v>131.47838461994087</v>
      </c>
      <c r="AM25" s="14">
        <v>128.63291535605714</v>
      </c>
      <c r="AN25" s="14">
        <v>125.83112249332547</v>
      </c>
      <c r="AO25" s="14">
        <v>123.04630502378367</v>
      </c>
      <c r="AP25" s="14">
        <v>120.30766441522408</v>
      </c>
      <c r="AQ25" s="14">
        <v>117.54100582756907</v>
      </c>
      <c r="AR25" s="14">
        <v>114.72021087429628</v>
      </c>
      <c r="AS25" s="14">
        <v>111.88099730208252</v>
      </c>
      <c r="AT25" s="14">
        <v>108.98272980983258</v>
      </c>
      <c r="AU25" s="14">
        <v>106.01006516082525</v>
      </c>
      <c r="AV25" s="14">
        <v>102.97102613838145</v>
      </c>
      <c r="AW25" s="14">
        <v>99.887121862844964</v>
      </c>
      <c r="AX25" s="14">
        <v>96.785605581050191</v>
      </c>
      <c r="AY25" s="14">
        <v>93.677488420746471</v>
      </c>
      <c r="AZ25" s="14">
        <v>90.561529062760144</v>
      </c>
      <c r="BA25" s="14">
        <v>87.438090334472889</v>
      </c>
      <c r="BB25" s="14">
        <v>84.330135517371531</v>
      </c>
      <c r="BC25" s="14">
        <v>81.252825720928854</v>
      </c>
      <c r="BD25" s="14">
        <v>78.2320906369971</v>
      </c>
      <c r="BE25" s="14">
        <v>75.248847450550372</v>
      </c>
      <c r="BF25" s="14">
        <v>72.313382533940043</v>
      </c>
      <c r="BG25" s="14">
        <v>69.438527352429844</v>
      </c>
      <c r="BH25" s="14">
        <v>66.636076796790377</v>
      </c>
      <c r="BI25" s="14">
        <v>63.915692092763912</v>
      </c>
      <c r="BJ25" s="14">
        <v>61.276154788707188</v>
      </c>
      <c r="BK25" s="14">
        <v>58.72352209431898</v>
      </c>
      <c r="BL25" s="14">
        <v>56.254258876663542</v>
      </c>
      <c r="BN25" s="34"/>
      <c r="BO25" s="37"/>
      <c r="BP25" s="37"/>
      <c r="BQ25" s="37"/>
      <c r="BR25" s="37"/>
      <c r="BS25" s="37"/>
      <c r="BT25" s="37"/>
      <c r="BU25" s="37"/>
      <c r="BW25" s="26"/>
      <c r="BX25" s="26"/>
      <c r="BY25" s="26"/>
      <c r="BZ25" s="26"/>
      <c r="CA25" s="26"/>
      <c r="CB25" s="26"/>
    </row>
    <row r="26" spans="1:80" ht="15.75" thickBot="1" x14ac:dyDescent="0.3">
      <c r="A26" s="16"/>
      <c r="B26" s="17" t="s">
        <v>5</v>
      </c>
      <c r="C26" s="18">
        <v>0.75</v>
      </c>
      <c r="D26" s="19">
        <v>146</v>
      </c>
      <c r="E26" s="19">
        <v>147</v>
      </c>
      <c r="F26" s="19">
        <v>154</v>
      </c>
      <c r="G26" s="19">
        <v>152</v>
      </c>
      <c r="H26" s="19">
        <v>167</v>
      </c>
      <c r="I26" s="19">
        <v>167</v>
      </c>
      <c r="J26" s="19">
        <v>163</v>
      </c>
      <c r="K26" s="19">
        <v>171</v>
      </c>
      <c r="L26" s="19">
        <v>175</v>
      </c>
      <c r="M26" s="19">
        <v>192</v>
      </c>
      <c r="N26" s="19">
        <v>194</v>
      </c>
      <c r="O26" s="19">
        <v>194</v>
      </c>
      <c r="P26" s="19">
        <v>179</v>
      </c>
      <c r="Q26" s="19">
        <v>196</v>
      </c>
      <c r="R26" s="19">
        <v>210</v>
      </c>
      <c r="S26" s="19">
        <v>194</v>
      </c>
      <c r="T26" s="19">
        <v>187</v>
      </c>
      <c r="U26" s="19">
        <v>188</v>
      </c>
      <c r="V26" s="19">
        <v>177</v>
      </c>
      <c r="W26" s="19">
        <v>177</v>
      </c>
      <c r="X26" s="19">
        <v>183</v>
      </c>
      <c r="Y26" s="19">
        <v>175</v>
      </c>
      <c r="Z26" s="19">
        <v>179</v>
      </c>
      <c r="AA26" s="19">
        <v>176</v>
      </c>
      <c r="AB26" s="19">
        <v>170</v>
      </c>
      <c r="AC26" s="19">
        <v>156</v>
      </c>
      <c r="AD26" s="19">
        <v>163</v>
      </c>
      <c r="AE26" s="19">
        <v>164</v>
      </c>
      <c r="AF26" s="19">
        <v>164</v>
      </c>
      <c r="AG26" s="19">
        <v>158</v>
      </c>
      <c r="AH26" s="19">
        <v>158</v>
      </c>
      <c r="AI26" s="19">
        <v>155</v>
      </c>
      <c r="AJ26" s="19">
        <v>153</v>
      </c>
      <c r="AK26" s="19">
        <v>147</v>
      </c>
      <c r="AL26" s="19">
        <v>146</v>
      </c>
      <c r="AM26" s="19">
        <v>137</v>
      </c>
      <c r="AN26" s="19">
        <v>135</v>
      </c>
      <c r="AO26" s="19">
        <v>135</v>
      </c>
      <c r="AP26" s="19">
        <v>130</v>
      </c>
      <c r="AQ26" s="19">
        <v>124</v>
      </c>
      <c r="AR26" s="19">
        <v>120</v>
      </c>
      <c r="AS26" s="19">
        <v>119</v>
      </c>
      <c r="AT26" s="19">
        <v>121</v>
      </c>
      <c r="AU26" s="19">
        <v>119</v>
      </c>
      <c r="AV26" s="19">
        <v>110</v>
      </c>
      <c r="AW26" s="19">
        <v>106</v>
      </c>
      <c r="AX26" s="19">
        <v>103</v>
      </c>
      <c r="AY26" s="19">
        <v>96</v>
      </c>
      <c r="AZ26" s="19">
        <v>97</v>
      </c>
      <c r="BA26" s="19">
        <v>94</v>
      </c>
      <c r="BB26" s="19">
        <v>88</v>
      </c>
      <c r="BC26" s="19">
        <v>83</v>
      </c>
      <c r="BD26" s="19">
        <v>75</v>
      </c>
      <c r="BE26" s="19">
        <v>71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N26" s="39"/>
      <c r="BO26" s="40"/>
      <c r="BP26" s="40"/>
      <c r="BQ26" s="40"/>
      <c r="BR26" s="40"/>
      <c r="BS26" s="40"/>
      <c r="BT26" s="40"/>
      <c r="BU26" s="40"/>
      <c r="BW26" s="28"/>
      <c r="BX26" s="28"/>
      <c r="BY26" s="28"/>
      <c r="BZ26" s="28"/>
      <c r="CA26" s="28"/>
      <c r="CB26" s="28"/>
    </row>
    <row r="27" spans="1:80" ht="15" customHeight="1" x14ac:dyDescent="0.25">
      <c r="A27" s="7" t="s">
        <v>9</v>
      </c>
      <c r="B27" s="15" t="s">
        <v>4</v>
      </c>
      <c r="C27" s="13">
        <v>0.75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>
        <v>1895.5861498298873</v>
      </c>
      <c r="AJ27" s="14">
        <v>1939.2702866879135</v>
      </c>
      <c r="AK27" s="14">
        <v>1981.376307993381</v>
      </c>
      <c r="AL27" s="14">
        <v>2022.4799779458438</v>
      </c>
      <c r="AM27" s="14">
        <v>2062.7206095578331</v>
      </c>
      <c r="AN27" s="14">
        <v>2101.8342625381592</v>
      </c>
      <c r="AO27" s="14">
        <v>2139.6445990770626</v>
      </c>
      <c r="AP27" s="14">
        <v>2176.0315149892663</v>
      </c>
      <c r="AQ27" s="14">
        <v>2210.9987444921039</v>
      </c>
      <c r="AR27" s="14">
        <v>2244.5119947516469</v>
      </c>
      <c r="AS27" s="14">
        <v>2276.6024806099454</v>
      </c>
      <c r="AT27" s="14">
        <v>2307.2582305787555</v>
      </c>
      <c r="AU27" s="14">
        <v>2336.4913800612453</v>
      </c>
      <c r="AV27" s="14">
        <v>2364.3526628367763</v>
      </c>
      <c r="AW27" s="14">
        <v>2390.9109978871493</v>
      </c>
      <c r="AX27" s="14">
        <v>2416.2263427618823</v>
      </c>
      <c r="AY27" s="14">
        <v>2440.338147792183</v>
      </c>
      <c r="AZ27" s="14">
        <v>2463.2973925932656</v>
      </c>
      <c r="BA27" s="14">
        <v>2485.1487704746778</v>
      </c>
      <c r="BB27" s="14">
        <v>2505.9463045099947</v>
      </c>
      <c r="BC27" s="14">
        <v>2525.7578652760758</v>
      </c>
      <c r="BD27" s="14">
        <v>2544.6363705435178</v>
      </c>
      <c r="BE27" s="14">
        <v>2562.6235044072</v>
      </c>
      <c r="BF27" s="14">
        <v>2579.7530963270647</v>
      </c>
      <c r="BG27" s="14">
        <v>2596.0641826713154</v>
      </c>
      <c r="BH27" s="14">
        <v>2611.6038532019024</v>
      </c>
      <c r="BI27" s="14">
        <v>2626.4153449314172</v>
      </c>
      <c r="BJ27" s="14">
        <v>2640.5406832219023</v>
      </c>
      <c r="BK27" s="14">
        <v>2654.0062524079249</v>
      </c>
      <c r="BL27" s="14">
        <v>2666.8445350552361</v>
      </c>
      <c r="BN27" s="41" t="s">
        <v>29</v>
      </c>
      <c r="BO27" s="36">
        <f t="shared" ref="BO27" si="35">(BL27-AH28)</f>
        <v>814.84453505523607</v>
      </c>
      <c r="BP27" s="36">
        <f t="shared" ref="BP27" si="36">7*(BL27-AH28)/30</f>
        <v>190.13039151288842</v>
      </c>
      <c r="BQ27" s="36">
        <f t="shared" ref="BQ27" si="37">(BL27-AH28)/30</f>
        <v>27.161484501841201</v>
      </c>
      <c r="BR27" s="36">
        <f t="shared" ref="BR27" si="38">BL29-AH30</f>
        <v>-400.49360880388133</v>
      </c>
      <c r="BS27" s="36">
        <f t="shared" ref="BS27" si="39">7*(BL29-AH30)/30</f>
        <v>-93.44850872090565</v>
      </c>
      <c r="BT27" s="36">
        <f t="shared" ref="BT27" si="40">(BL29-AH30)/30</f>
        <v>-13.349786960129377</v>
      </c>
      <c r="BU27" s="36">
        <f t="shared" ref="BU27" si="41">BL29</f>
        <v>202.50639119611864</v>
      </c>
      <c r="BW27" s="26"/>
      <c r="BX27" s="26"/>
      <c r="BY27" s="26"/>
      <c r="BZ27" s="26"/>
      <c r="CA27" s="26"/>
      <c r="CB27" s="26"/>
    </row>
    <row r="28" spans="1:80" x14ac:dyDescent="0.25">
      <c r="A28" s="11"/>
      <c r="B28" s="12" t="s">
        <v>5</v>
      </c>
      <c r="C28" s="13">
        <v>0.75</v>
      </c>
      <c r="D28" s="14">
        <v>79</v>
      </c>
      <c r="E28" s="14">
        <v>132</v>
      </c>
      <c r="F28" s="14">
        <v>195</v>
      </c>
      <c r="G28" s="14">
        <v>252</v>
      </c>
      <c r="H28" s="14">
        <v>329</v>
      </c>
      <c r="I28" s="14">
        <v>383</v>
      </c>
      <c r="J28" s="14">
        <v>431</v>
      </c>
      <c r="K28" s="14">
        <v>483</v>
      </c>
      <c r="L28" s="14">
        <v>550</v>
      </c>
      <c r="M28" s="14">
        <v>605</v>
      </c>
      <c r="N28" s="14">
        <v>678</v>
      </c>
      <c r="O28" s="14">
        <v>737</v>
      </c>
      <c r="P28" s="14">
        <v>802</v>
      </c>
      <c r="Q28" s="14">
        <v>861</v>
      </c>
      <c r="R28" s="14">
        <v>937</v>
      </c>
      <c r="S28" s="14">
        <v>1013</v>
      </c>
      <c r="T28" s="14">
        <v>1089</v>
      </c>
      <c r="U28" s="14">
        <v>1154</v>
      </c>
      <c r="V28" s="14">
        <v>1230</v>
      </c>
      <c r="W28" s="14">
        <v>1261</v>
      </c>
      <c r="X28" s="14">
        <v>1296</v>
      </c>
      <c r="Y28" s="14">
        <v>1348</v>
      </c>
      <c r="Z28" s="14">
        <v>1415</v>
      </c>
      <c r="AA28" s="14">
        <v>1461</v>
      </c>
      <c r="AB28" s="14">
        <v>1516</v>
      </c>
      <c r="AC28" s="14">
        <v>1585</v>
      </c>
      <c r="AD28" s="14">
        <v>1629</v>
      </c>
      <c r="AE28" s="14">
        <v>1654</v>
      </c>
      <c r="AF28" s="14">
        <v>1728</v>
      </c>
      <c r="AG28" s="14">
        <v>1783</v>
      </c>
      <c r="AH28" s="14">
        <v>1852</v>
      </c>
      <c r="AI28" s="14">
        <v>1904</v>
      </c>
      <c r="AJ28" s="14">
        <v>1947</v>
      </c>
      <c r="AK28" s="14">
        <v>2007</v>
      </c>
      <c r="AL28" s="14">
        <v>2035</v>
      </c>
      <c r="AM28" s="14">
        <v>2065</v>
      </c>
      <c r="AN28" s="14">
        <v>2123</v>
      </c>
      <c r="AO28" s="14">
        <v>2165</v>
      </c>
      <c r="AP28" s="14">
        <v>2206</v>
      </c>
      <c r="AQ28" s="14">
        <v>2237</v>
      </c>
      <c r="AR28" s="14">
        <v>2263</v>
      </c>
      <c r="AS28" s="14">
        <v>2286</v>
      </c>
      <c r="AT28" s="14">
        <v>2316</v>
      </c>
      <c r="AU28" s="14">
        <v>2354</v>
      </c>
      <c r="AV28" s="14">
        <v>2381</v>
      </c>
      <c r="AW28" s="14">
        <v>2407</v>
      </c>
      <c r="AX28" s="14">
        <v>2433</v>
      </c>
      <c r="AY28" s="14">
        <v>2451</v>
      </c>
      <c r="AZ28" s="14">
        <v>2469</v>
      </c>
      <c r="BA28" s="14">
        <v>2488</v>
      </c>
      <c r="BB28" s="14">
        <v>2512</v>
      </c>
      <c r="BC28" s="14">
        <v>2529</v>
      </c>
      <c r="BD28" s="14">
        <v>2548</v>
      </c>
      <c r="BE28" s="14">
        <v>2564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N28" s="34"/>
      <c r="BO28" s="37"/>
      <c r="BP28" s="37"/>
      <c r="BQ28" s="37"/>
      <c r="BR28" s="37"/>
      <c r="BS28" s="37"/>
      <c r="BT28" s="37"/>
      <c r="BU28" s="37"/>
      <c r="BW28" s="26"/>
      <c r="BX28" s="26"/>
      <c r="BY28" s="26"/>
      <c r="BZ28" s="26"/>
      <c r="CA28" s="26"/>
      <c r="CB28" s="26"/>
    </row>
    <row r="29" spans="1:80" x14ac:dyDescent="0.25">
      <c r="A29" s="11" t="s">
        <v>9</v>
      </c>
      <c r="B29" s="15" t="s">
        <v>6</v>
      </c>
      <c r="C29" s="13">
        <v>0.75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>
        <v>585.56336596601363</v>
      </c>
      <c r="AJ29" s="14">
        <v>571.64233327998534</v>
      </c>
      <c r="AK29" s="14">
        <v>557.41113977703537</v>
      </c>
      <c r="AL29" s="14">
        <v>543.61385202742144</v>
      </c>
      <c r="AM29" s="14">
        <v>530.02381920737901</v>
      </c>
      <c r="AN29" s="14">
        <v>516.37498279475778</v>
      </c>
      <c r="AO29" s="14">
        <v>502.86857629732197</v>
      </c>
      <c r="AP29" s="14">
        <v>489.25029579856471</v>
      </c>
      <c r="AQ29" s="14">
        <v>475.30385318383776</v>
      </c>
      <c r="AR29" s="14">
        <v>461.24885368250835</v>
      </c>
      <c r="AS29" s="14">
        <v>447.21339912534268</v>
      </c>
      <c r="AT29" s="14">
        <v>432.97810131376815</v>
      </c>
      <c r="AU29" s="14">
        <v>418.46564818431801</v>
      </c>
      <c r="AV29" s="14">
        <v>403.86718415593668</v>
      </c>
      <c r="AW29" s="14">
        <v>389.29000644664586</v>
      </c>
      <c r="AX29" s="14">
        <v>374.8628315106904</v>
      </c>
      <c r="AY29" s="14">
        <v>360.64399310867555</v>
      </c>
      <c r="AZ29" s="14">
        <v>346.63079403131167</v>
      </c>
      <c r="BA29" s="14">
        <v>332.71732920775855</v>
      </c>
      <c r="BB29" s="14">
        <v>318.97826431793732</v>
      </c>
      <c r="BC29" s="14">
        <v>305.56025555276233</v>
      </c>
      <c r="BD29" s="14">
        <v>292.49759273917795</v>
      </c>
      <c r="BE29" s="14">
        <v>279.83671894029465</v>
      </c>
      <c r="BF29" s="14">
        <v>267.56386062923036</v>
      </c>
      <c r="BG29" s="14">
        <v>255.71615440253225</v>
      </c>
      <c r="BH29" s="14">
        <v>244.25401522778913</v>
      </c>
      <c r="BI29" s="14">
        <v>233.20508369351705</v>
      </c>
      <c r="BJ29" s="14">
        <v>222.56818772976536</v>
      </c>
      <c r="BK29" s="14">
        <v>212.32765598117606</v>
      </c>
      <c r="BL29" s="14">
        <v>202.50639119611864</v>
      </c>
      <c r="BN29" s="34"/>
      <c r="BO29" s="37"/>
      <c r="BP29" s="37"/>
      <c r="BQ29" s="37"/>
      <c r="BR29" s="37"/>
      <c r="BS29" s="37"/>
      <c r="BT29" s="37"/>
      <c r="BU29" s="37"/>
      <c r="BW29" s="26"/>
      <c r="BX29" s="26"/>
      <c r="BY29" s="26"/>
      <c r="BZ29" s="26"/>
      <c r="CA29" s="26"/>
      <c r="CB29" s="26"/>
    </row>
    <row r="30" spans="1:80" x14ac:dyDescent="0.25">
      <c r="A30" s="11"/>
      <c r="B30" s="12" t="s">
        <v>5</v>
      </c>
      <c r="C30" s="13">
        <v>0.75</v>
      </c>
      <c r="D30" s="14">
        <v>510</v>
      </c>
      <c r="E30" s="14">
        <v>533</v>
      </c>
      <c r="F30" s="14">
        <v>542</v>
      </c>
      <c r="G30" s="14">
        <v>547</v>
      </c>
      <c r="H30" s="14">
        <v>575</v>
      </c>
      <c r="I30" s="14">
        <v>548</v>
      </c>
      <c r="J30" s="14">
        <v>568</v>
      </c>
      <c r="K30" s="14">
        <v>598</v>
      </c>
      <c r="L30" s="14">
        <v>614</v>
      </c>
      <c r="M30" s="14">
        <v>598</v>
      </c>
      <c r="N30" s="14">
        <v>600</v>
      </c>
      <c r="O30" s="14">
        <v>604</v>
      </c>
      <c r="P30" s="14">
        <v>584</v>
      </c>
      <c r="Q30" s="14">
        <v>606</v>
      </c>
      <c r="R30" s="14">
        <v>654</v>
      </c>
      <c r="S30" s="14">
        <v>670</v>
      </c>
      <c r="T30" s="14">
        <v>665</v>
      </c>
      <c r="U30" s="14">
        <v>664</v>
      </c>
      <c r="V30" s="14">
        <v>667</v>
      </c>
      <c r="W30" s="14">
        <v>608</v>
      </c>
      <c r="X30" s="14">
        <v>601</v>
      </c>
      <c r="Y30" s="14">
        <v>625</v>
      </c>
      <c r="Z30" s="14">
        <v>621</v>
      </c>
      <c r="AA30" s="14">
        <v>594</v>
      </c>
      <c r="AB30" s="14">
        <v>595</v>
      </c>
      <c r="AC30" s="14">
        <v>619</v>
      </c>
      <c r="AD30" s="14">
        <v>584</v>
      </c>
      <c r="AE30" s="14">
        <v>577</v>
      </c>
      <c r="AF30" s="14">
        <v>631</v>
      </c>
      <c r="AG30" s="14">
        <v>615</v>
      </c>
      <c r="AH30" s="14">
        <v>603</v>
      </c>
      <c r="AI30" s="14">
        <v>562</v>
      </c>
      <c r="AJ30" s="14">
        <v>524</v>
      </c>
      <c r="AK30" s="14">
        <v>543</v>
      </c>
      <c r="AL30" s="14">
        <v>543</v>
      </c>
      <c r="AM30" s="14">
        <v>546</v>
      </c>
      <c r="AN30" s="14">
        <v>585</v>
      </c>
      <c r="AO30" s="14">
        <v>564</v>
      </c>
      <c r="AP30" s="14">
        <v>531</v>
      </c>
      <c r="AQ30" s="14">
        <v>510</v>
      </c>
      <c r="AR30" s="14">
        <v>451</v>
      </c>
      <c r="AS30" s="14">
        <v>436</v>
      </c>
      <c r="AT30" s="14">
        <v>450</v>
      </c>
      <c r="AU30" s="14">
        <v>436</v>
      </c>
      <c r="AV30" s="14">
        <v>408</v>
      </c>
      <c r="AW30" s="14">
        <v>390</v>
      </c>
      <c r="AX30" s="14">
        <v>374</v>
      </c>
      <c r="AY30" s="14">
        <v>326</v>
      </c>
      <c r="AZ30" s="14">
        <v>319</v>
      </c>
      <c r="BA30" s="14">
        <v>319</v>
      </c>
      <c r="BB30" s="14">
        <v>302</v>
      </c>
      <c r="BC30" s="14">
        <v>276</v>
      </c>
      <c r="BD30" s="14">
        <v>264</v>
      </c>
      <c r="BE30" s="14">
        <v>247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N30" s="35"/>
      <c r="BO30" s="38"/>
      <c r="BP30" s="38"/>
      <c r="BQ30" s="38"/>
      <c r="BR30" s="38"/>
      <c r="BS30" s="38"/>
      <c r="BT30" s="38"/>
      <c r="BU30" s="38"/>
      <c r="BW30" s="27">
        <v>64</v>
      </c>
      <c r="BX30" s="27">
        <v>20</v>
      </c>
      <c r="BY30" s="27">
        <v>167</v>
      </c>
      <c r="BZ30" s="27">
        <v>88</v>
      </c>
      <c r="CA30" s="27">
        <v>1666</v>
      </c>
      <c r="CB30" s="27">
        <v>478</v>
      </c>
    </row>
    <row r="31" spans="1:80" x14ac:dyDescent="0.25">
      <c r="A31" s="7" t="s">
        <v>9</v>
      </c>
      <c r="B31" s="8" t="s">
        <v>21</v>
      </c>
      <c r="C31" s="9">
        <v>0.75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>
        <v>400.19296760517796</v>
      </c>
      <c r="AJ31" s="10">
        <v>408.16708797229347</v>
      </c>
      <c r="AK31" s="10">
        <v>415.95095203374194</v>
      </c>
      <c r="AL31" s="10">
        <v>423.63292328065671</v>
      </c>
      <c r="AM31" s="10">
        <v>431.19949663693228</v>
      </c>
      <c r="AN31" s="10">
        <v>438.59221957127534</v>
      </c>
      <c r="AO31" s="10">
        <v>445.78522539548442</v>
      </c>
      <c r="AP31" s="10">
        <v>452.79484442144832</v>
      </c>
      <c r="AQ31" s="10">
        <v>459.5819013698183</v>
      </c>
      <c r="AR31" s="10">
        <v>466.13855793405514</v>
      </c>
      <c r="AS31" s="10">
        <v>472.47881865336137</v>
      </c>
      <c r="AT31" s="10">
        <v>478.58605656904649</v>
      </c>
      <c r="AU31" s="10">
        <v>484.43663187780766</v>
      </c>
      <c r="AV31" s="10">
        <v>490.02371837817242</v>
      </c>
      <c r="AW31" s="10">
        <v>495.35098837097269</v>
      </c>
      <c r="AX31" s="10">
        <v>500.4339749374293</v>
      </c>
      <c r="AY31" s="10">
        <v>505.29117336948701</v>
      </c>
      <c r="AZ31" s="10">
        <v>509.93219731465456</v>
      </c>
      <c r="BA31" s="10">
        <v>514.3532491963515</v>
      </c>
      <c r="BB31" s="10">
        <v>518.56142120787979</v>
      </c>
      <c r="BC31" s="10">
        <v>522.57143138562537</v>
      </c>
      <c r="BD31" s="10">
        <v>526.39357270203686</v>
      </c>
      <c r="BE31" s="10">
        <v>530.031706896527</v>
      </c>
      <c r="BF31" s="10">
        <v>533.4952334373952</v>
      </c>
      <c r="BG31" s="10">
        <v>536.79721306666852</v>
      </c>
      <c r="BH31" s="10">
        <v>539.94486599887443</v>
      </c>
      <c r="BI31" s="10">
        <v>542.94505811932788</v>
      </c>
      <c r="BJ31" s="10">
        <v>545.80507651632138</v>
      </c>
      <c r="BK31" s="10">
        <v>548.53005661367297</v>
      </c>
      <c r="BL31" s="10">
        <v>551.12691232145858</v>
      </c>
      <c r="BN31" s="33" t="s">
        <v>30</v>
      </c>
      <c r="BO31" s="36">
        <f t="shared" ref="BO31" si="42">(BL31-AH32)</f>
        <v>158.12691232145858</v>
      </c>
      <c r="BP31" s="36">
        <f t="shared" ref="BP31" si="43">7*(BL31-AH32)/30</f>
        <v>36.896279541673671</v>
      </c>
      <c r="BQ31" s="36">
        <f t="shared" ref="BQ31" si="44">(BL31-AH32)/30</f>
        <v>5.2708970773819521</v>
      </c>
      <c r="BR31" s="36">
        <f t="shared" ref="BR31" si="45">BL33-AH34</f>
        <v>-60.582634731106388</v>
      </c>
      <c r="BS31" s="36">
        <f t="shared" ref="BS31" si="46">7*(BL33-AH34)/30</f>
        <v>-14.135948103924823</v>
      </c>
      <c r="BT31" s="36">
        <f t="shared" ref="BT31" si="47">(BL33-AH34)/30</f>
        <v>-2.0194211577035461</v>
      </c>
      <c r="BU31" s="36">
        <f t="shared" ref="BU31" si="48">BL33</f>
        <v>39.417365268893612</v>
      </c>
      <c r="BW31" s="26"/>
      <c r="BX31" s="26"/>
      <c r="BY31" s="26"/>
      <c r="BZ31" s="26"/>
      <c r="CA31" s="26"/>
      <c r="CB31" s="26"/>
    </row>
    <row r="32" spans="1:80" x14ac:dyDescent="0.25">
      <c r="A32" s="11"/>
      <c r="B32" s="12" t="s">
        <v>5</v>
      </c>
      <c r="C32" s="13">
        <v>0.75</v>
      </c>
      <c r="D32" s="14">
        <v>15</v>
      </c>
      <c r="E32" s="14">
        <v>23</v>
      </c>
      <c r="F32" s="14">
        <v>36</v>
      </c>
      <c r="G32" s="14">
        <v>51</v>
      </c>
      <c r="H32" s="14">
        <v>66</v>
      </c>
      <c r="I32" s="14">
        <v>78</v>
      </c>
      <c r="J32" s="14">
        <v>95</v>
      </c>
      <c r="K32" s="14">
        <v>110</v>
      </c>
      <c r="L32" s="14">
        <v>126</v>
      </c>
      <c r="M32" s="14">
        <v>137</v>
      </c>
      <c r="N32" s="14">
        <v>156</v>
      </c>
      <c r="O32" s="14">
        <v>170</v>
      </c>
      <c r="P32" s="14">
        <v>182</v>
      </c>
      <c r="Q32" s="14">
        <v>196</v>
      </c>
      <c r="R32" s="14">
        <v>209</v>
      </c>
      <c r="S32" s="14">
        <v>228</v>
      </c>
      <c r="T32" s="14">
        <v>244</v>
      </c>
      <c r="U32" s="14">
        <v>255</v>
      </c>
      <c r="V32" s="14">
        <v>266</v>
      </c>
      <c r="W32" s="14">
        <v>277</v>
      </c>
      <c r="X32" s="14">
        <v>288</v>
      </c>
      <c r="Y32" s="14">
        <v>297</v>
      </c>
      <c r="Z32" s="14">
        <v>310</v>
      </c>
      <c r="AA32" s="14">
        <v>321</v>
      </c>
      <c r="AB32" s="14">
        <v>331</v>
      </c>
      <c r="AC32" s="14">
        <v>342</v>
      </c>
      <c r="AD32" s="14">
        <v>354</v>
      </c>
      <c r="AE32" s="14">
        <v>360</v>
      </c>
      <c r="AF32" s="14">
        <v>374</v>
      </c>
      <c r="AG32" s="14">
        <v>383</v>
      </c>
      <c r="AH32" s="14">
        <v>393</v>
      </c>
      <c r="AI32" s="14">
        <v>400</v>
      </c>
      <c r="AJ32" s="14">
        <v>406</v>
      </c>
      <c r="AK32" s="14">
        <v>424</v>
      </c>
      <c r="AL32" s="14">
        <v>430</v>
      </c>
      <c r="AM32" s="14">
        <v>441</v>
      </c>
      <c r="AN32" s="14">
        <v>447</v>
      </c>
      <c r="AO32" s="14">
        <v>461</v>
      </c>
      <c r="AP32" s="14">
        <v>470</v>
      </c>
      <c r="AQ32" s="14">
        <v>479</v>
      </c>
      <c r="AR32" s="14">
        <v>486</v>
      </c>
      <c r="AS32" s="14">
        <v>495</v>
      </c>
      <c r="AT32" s="14">
        <v>503</v>
      </c>
      <c r="AU32" s="14">
        <v>515</v>
      </c>
      <c r="AV32" s="14">
        <v>522</v>
      </c>
      <c r="AW32" s="14">
        <v>528</v>
      </c>
      <c r="AX32" s="14">
        <v>532</v>
      </c>
      <c r="AY32" s="14">
        <v>537</v>
      </c>
      <c r="AZ32" s="14">
        <v>542</v>
      </c>
      <c r="BA32" s="14">
        <v>547</v>
      </c>
      <c r="BB32" s="14">
        <v>555</v>
      </c>
      <c r="BC32" s="14">
        <v>560</v>
      </c>
      <c r="BD32" s="14">
        <v>566</v>
      </c>
      <c r="BE32" s="14">
        <v>568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N32" s="34"/>
      <c r="BO32" s="37"/>
      <c r="BP32" s="37"/>
      <c r="BQ32" s="37"/>
      <c r="BR32" s="37"/>
      <c r="BS32" s="37"/>
      <c r="BT32" s="37"/>
      <c r="BU32" s="37"/>
      <c r="BW32" s="26"/>
      <c r="BX32" s="26"/>
      <c r="BY32" s="26"/>
      <c r="BZ32" s="26"/>
      <c r="CA32" s="26"/>
      <c r="CB32" s="26"/>
    </row>
    <row r="33" spans="1:80" x14ac:dyDescent="0.25">
      <c r="A33" s="11" t="s">
        <v>9</v>
      </c>
      <c r="B33" s="15" t="s">
        <v>22</v>
      </c>
      <c r="C33" s="13">
        <v>0.75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>
        <v>98.427538253091882</v>
      </c>
      <c r="AJ33" s="14">
        <v>96.243621307046737</v>
      </c>
      <c r="AK33" s="14">
        <v>94.084472847499143</v>
      </c>
      <c r="AL33" s="14">
        <v>92.015155366300945</v>
      </c>
      <c r="AM33" s="14">
        <v>90.014413694443675</v>
      </c>
      <c r="AN33" s="14">
        <v>88.04483720453797</v>
      </c>
      <c r="AO33" s="14">
        <v>86.091278054299664</v>
      </c>
      <c r="AP33" s="14">
        <v>84.171005515264483</v>
      </c>
      <c r="AQ33" s="14">
        <v>82.231902827285666</v>
      </c>
      <c r="AR33" s="14">
        <v>80.254752235056017</v>
      </c>
      <c r="AS33" s="14">
        <v>78.267148663009948</v>
      </c>
      <c r="AT33" s="14">
        <v>76.239900848399756</v>
      </c>
      <c r="AU33" s="14">
        <v>74.161268887264654</v>
      </c>
      <c r="AV33" s="14">
        <v>72.036452517684523</v>
      </c>
      <c r="AW33" s="14">
        <v>69.880533636682259</v>
      </c>
      <c r="AX33" s="14">
        <v>67.713635498427976</v>
      </c>
      <c r="AY33" s="14">
        <v>65.542804306936134</v>
      </c>
      <c r="AZ33" s="14">
        <v>63.366349873075563</v>
      </c>
      <c r="BA33" s="14">
        <v>61.185079411126367</v>
      </c>
      <c r="BB33" s="14">
        <v>59.015146021411923</v>
      </c>
      <c r="BC33" s="14">
        <v>56.866571609121266</v>
      </c>
      <c r="BD33" s="14">
        <v>54.757742602535281</v>
      </c>
      <c r="BE33" s="14">
        <v>52.67506876648855</v>
      </c>
      <c r="BF33" s="14">
        <v>50.626349917984328</v>
      </c>
      <c r="BG33" s="14">
        <v>48.619864705114608</v>
      </c>
      <c r="BH33" s="14">
        <v>46.663518462131385</v>
      </c>
      <c r="BI33" s="14">
        <v>44.764309302477621</v>
      </c>
      <c r="BJ33" s="14">
        <v>42.921817592668688</v>
      </c>
      <c r="BK33" s="14">
        <v>41.140325477458035</v>
      </c>
      <c r="BL33" s="14">
        <v>39.417365268893612</v>
      </c>
      <c r="BN33" s="34"/>
      <c r="BO33" s="37"/>
      <c r="BP33" s="37"/>
      <c r="BQ33" s="37"/>
      <c r="BR33" s="37"/>
      <c r="BS33" s="37"/>
      <c r="BT33" s="37"/>
      <c r="BU33" s="37"/>
      <c r="BW33" s="26"/>
      <c r="BX33" s="26"/>
      <c r="BY33" s="26"/>
      <c r="BZ33" s="26"/>
      <c r="CA33" s="26"/>
      <c r="CB33" s="26"/>
    </row>
    <row r="34" spans="1:80" ht="15.75" thickBot="1" x14ac:dyDescent="0.3">
      <c r="A34" s="16"/>
      <c r="B34" s="17" t="s">
        <v>5</v>
      </c>
      <c r="C34" s="18">
        <v>0.75</v>
      </c>
      <c r="D34" s="19">
        <v>85</v>
      </c>
      <c r="E34" s="19">
        <v>80</v>
      </c>
      <c r="F34" s="19">
        <v>87</v>
      </c>
      <c r="G34" s="19">
        <v>92</v>
      </c>
      <c r="H34" s="19">
        <v>96</v>
      </c>
      <c r="I34" s="19">
        <v>97</v>
      </c>
      <c r="J34" s="19">
        <v>102</v>
      </c>
      <c r="K34" s="19">
        <v>104</v>
      </c>
      <c r="L34" s="19">
        <v>115</v>
      </c>
      <c r="M34" s="19">
        <v>113</v>
      </c>
      <c r="N34" s="19">
        <v>119</v>
      </c>
      <c r="O34" s="19">
        <v>120</v>
      </c>
      <c r="P34" s="19">
        <v>122</v>
      </c>
      <c r="Q34" s="19">
        <v>125</v>
      </c>
      <c r="R34" s="19">
        <v>127</v>
      </c>
      <c r="S34" s="19">
        <v>127</v>
      </c>
      <c r="T34" s="19">
        <v>130</v>
      </c>
      <c r="U34" s="19">
        <v>129</v>
      </c>
      <c r="V34" s="19">
        <v>127</v>
      </c>
      <c r="W34" s="19">
        <v>111</v>
      </c>
      <c r="X34" s="19">
        <v>115</v>
      </c>
      <c r="Y34" s="19">
        <v>111</v>
      </c>
      <c r="Z34" s="19">
        <v>110</v>
      </c>
      <c r="AA34" s="19">
        <v>107</v>
      </c>
      <c r="AB34" s="19">
        <v>106</v>
      </c>
      <c r="AC34" s="19">
        <v>105</v>
      </c>
      <c r="AD34" s="19">
        <v>103</v>
      </c>
      <c r="AE34" s="19">
        <v>98</v>
      </c>
      <c r="AF34" s="19">
        <v>103</v>
      </c>
      <c r="AG34" s="19">
        <v>104</v>
      </c>
      <c r="AH34" s="19">
        <v>100</v>
      </c>
      <c r="AI34" s="19">
        <v>87</v>
      </c>
      <c r="AJ34" s="19">
        <v>85</v>
      </c>
      <c r="AK34" s="19">
        <v>96</v>
      </c>
      <c r="AL34" s="19">
        <v>88</v>
      </c>
      <c r="AM34" s="19">
        <v>89</v>
      </c>
      <c r="AN34" s="19">
        <v>82</v>
      </c>
      <c r="AO34" s="19">
        <v>89</v>
      </c>
      <c r="AP34" s="19">
        <v>91</v>
      </c>
      <c r="AQ34" s="19">
        <v>84</v>
      </c>
      <c r="AR34" s="19">
        <v>83</v>
      </c>
      <c r="AS34" s="19">
        <v>78</v>
      </c>
      <c r="AT34" s="19">
        <v>79</v>
      </c>
      <c r="AU34" s="19">
        <v>81</v>
      </c>
      <c r="AV34" s="19">
        <v>80</v>
      </c>
      <c r="AW34" s="19">
        <v>75</v>
      </c>
      <c r="AX34" s="19">
        <v>74</v>
      </c>
      <c r="AY34" s="19">
        <v>76</v>
      </c>
      <c r="AZ34" s="19">
        <v>73</v>
      </c>
      <c r="BA34" s="19">
        <v>66</v>
      </c>
      <c r="BB34" s="19">
        <v>66</v>
      </c>
      <c r="BC34" s="19">
        <v>64</v>
      </c>
      <c r="BD34" s="19">
        <v>64</v>
      </c>
      <c r="BE34" s="19">
        <v>53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N34" s="39"/>
      <c r="BO34" s="40"/>
      <c r="BP34" s="40"/>
      <c r="BQ34" s="40"/>
      <c r="BR34" s="40"/>
      <c r="BS34" s="40"/>
      <c r="BT34" s="40"/>
      <c r="BU34" s="40"/>
      <c r="BW34" s="28"/>
      <c r="BX34" s="28"/>
      <c r="BY34" s="28"/>
      <c r="BZ34" s="28"/>
      <c r="CA34" s="28"/>
      <c r="CB34" s="28"/>
    </row>
    <row r="35" spans="1:80" ht="15" customHeight="1" x14ac:dyDescent="0.25">
      <c r="A35" s="7" t="s">
        <v>10</v>
      </c>
      <c r="B35" s="15" t="s">
        <v>4</v>
      </c>
      <c r="C35" s="13">
        <v>0.75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>
        <v>1810.7067402592545</v>
      </c>
      <c r="AJ35" s="14">
        <v>1843.963211949356</v>
      </c>
      <c r="AK35" s="14">
        <v>1876.0223416171716</v>
      </c>
      <c r="AL35" s="14">
        <v>1907.3295435217326</v>
      </c>
      <c r="AM35" s="14">
        <v>1937.9982019079848</v>
      </c>
      <c r="AN35" s="14">
        <v>1967.8278160294874</v>
      </c>
      <c r="AO35" s="14">
        <v>1996.6752916632968</v>
      </c>
      <c r="AP35" s="14">
        <v>2024.4437151796894</v>
      </c>
      <c r="AQ35" s="14">
        <v>2051.1338359390493</v>
      </c>
      <c r="AR35" s="14">
        <v>2076.7177888695605</v>
      </c>
      <c r="AS35" s="14">
        <v>2101.2184754492864</v>
      </c>
      <c r="AT35" s="14">
        <v>2124.6249987665979</v>
      </c>
      <c r="AU35" s="14">
        <v>2146.9455475852315</v>
      </c>
      <c r="AV35" s="14">
        <v>2168.219511273312</v>
      </c>
      <c r="AW35" s="14">
        <v>2188.4978466569119</v>
      </c>
      <c r="AX35" s="14">
        <v>2207.8271869543</v>
      </c>
      <c r="AY35" s="14">
        <v>2226.2377273023735</v>
      </c>
      <c r="AZ35" s="14">
        <v>2243.7689044191061</v>
      </c>
      <c r="BA35" s="14">
        <v>2260.4549543074882</v>
      </c>
      <c r="BB35" s="14">
        <v>2276.3361863303712</v>
      </c>
      <c r="BC35" s="14">
        <v>2291.4638687438528</v>
      </c>
      <c r="BD35" s="14">
        <v>2305.878497257695</v>
      </c>
      <c r="BE35" s="14">
        <v>2319.6126933359847</v>
      </c>
      <c r="BF35" s="14">
        <v>2332.6919631843693</v>
      </c>
      <c r="BG35" s="14">
        <v>2345.1463301163903</v>
      </c>
      <c r="BH35" s="14">
        <v>2357.0120491414559</v>
      </c>
      <c r="BI35" s="14">
        <v>2368.321623818782</v>
      </c>
      <c r="BJ35" s="14">
        <v>2379.1069007994092</v>
      </c>
      <c r="BK35" s="14">
        <v>2389.3882792950226</v>
      </c>
      <c r="BL35" s="14">
        <v>2399.1905726625882</v>
      </c>
      <c r="BN35" s="41" t="s">
        <v>29</v>
      </c>
      <c r="BO35" s="36">
        <f t="shared" ref="BO35" si="49">(BL35-AH36)</f>
        <v>623.19057266258824</v>
      </c>
      <c r="BP35" s="36">
        <f t="shared" ref="BP35" si="50">7*(BL35-AH36)/30</f>
        <v>145.41113362127058</v>
      </c>
      <c r="BQ35" s="36">
        <f t="shared" ref="BQ35" si="51">(BL35-AH36)/30</f>
        <v>20.773019088752942</v>
      </c>
      <c r="BR35" s="36">
        <f t="shared" ref="BR35" si="52">BL37-AH38</f>
        <v>-279.42836371384647</v>
      </c>
      <c r="BS35" s="36">
        <f t="shared" ref="BS35" si="53">7*(BL37-AH38)/30</f>
        <v>-65.199951533230845</v>
      </c>
      <c r="BT35" s="36">
        <f t="shared" ref="BT35" si="54">(BL37-AH38)/30</f>
        <v>-9.3142787904615485</v>
      </c>
      <c r="BU35" s="36">
        <f t="shared" ref="BU35" si="55">BL37</f>
        <v>153.57163628615353</v>
      </c>
      <c r="BW35" s="26"/>
      <c r="BX35" s="26"/>
      <c r="BY35" s="26"/>
      <c r="BZ35" s="26"/>
      <c r="CA35" s="26"/>
      <c r="CB35" s="26"/>
    </row>
    <row r="36" spans="1:80" x14ac:dyDescent="0.25">
      <c r="A36" s="11"/>
      <c r="B36" s="12" t="s">
        <v>5</v>
      </c>
      <c r="C36" s="13">
        <v>0.75</v>
      </c>
      <c r="D36" s="14">
        <v>123</v>
      </c>
      <c r="E36" s="14">
        <v>228</v>
      </c>
      <c r="F36" s="14">
        <v>286</v>
      </c>
      <c r="G36" s="14">
        <v>359</v>
      </c>
      <c r="H36" s="14">
        <v>419</v>
      </c>
      <c r="I36" s="14">
        <v>474</v>
      </c>
      <c r="J36" s="14">
        <v>550</v>
      </c>
      <c r="K36" s="14">
        <v>624</v>
      </c>
      <c r="L36" s="14">
        <v>700</v>
      </c>
      <c r="M36" s="14">
        <v>786</v>
      </c>
      <c r="N36" s="14">
        <v>836</v>
      </c>
      <c r="O36" s="14">
        <v>898</v>
      </c>
      <c r="P36" s="14">
        <v>961</v>
      </c>
      <c r="Q36" s="14">
        <v>1010</v>
      </c>
      <c r="R36" s="14">
        <v>1077</v>
      </c>
      <c r="S36" s="14">
        <v>1141</v>
      </c>
      <c r="T36" s="14">
        <v>1194</v>
      </c>
      <c r="U36" s="14">
        <v>1230</v>
      </c>
      <c r="V36" s="14">
        <v>1275</v>
      </c>
      <c r="W36" s="14">
        <v>1330</v>
      </c>
      <c r="X36" s="14">
        <v>1357</v>
      </c>
      <c r="Y36" s="14">
        <v>1415</v>
      </c>
      <c r="Z36" s="14">
        <v>1470</v>
      </c>
      <c r="AA36" s="14">
        <v>1514</v>
      </c>
      <c r="AB36" s="14">
        <v>1557</v>
      </c>
      <c r="AC36" s="14">
        <v>1595</v>
      </c>
      <c r="AD36" s="14">
        <v>1622</v>
      </c>
      <c r="AE36" s="14">
        <v>1647</v>
      </c>
      <c r="AF36" s="14">
        <v>1688</v>
      </c>
      <c r="AG36" s="14">
        <v>1730</v>
      </c>
      <c r="AH36" s="14">
        <v>1776</v>
      </c>
      <c r="AI36" s="14">
        <v>1813</v>
      </c>
      <c r="AJ36" s="14">
        <v>1845</v>
      </c>
      <c r="AK36" s="14">
        <v>1871</v>
      </c>
      <c r="AL36" s="14">
        <v>1887</v>
      </c>
      <c r="AM36" s="14">
        <v>1896</v>
      </c>
      <c r="AN36" s="14">
        <v>1929</v>
      </c>
      <c r="AO36" s="14">
        <v>1954</v>
      </c>
      <c r="AP36" s="14">
        <v>1966</v>
      </c>
      <c r="AQ36" s="14">
        <v>1984</v>
      </c>
      <c r="AR36" s="14">
        <v>1999</v>
      </c>
      <c r="AS36" s="14">
        <v>2007</v>
      </c>
      <c r="AT36" s="14">
        <v>2023</v>
      </c>
      <c r="AU36" s="14">
        <v>2043</v>
      </c>
      <c r="AV36" s="14">
        <v>2058</v>
      </c>
      <c r="AW36" s="14">
        <v>2070</v>
      </c>
      <c r="AX36" s="14">
        <v>2089</v>
      </c>
      <c r="AY36" s="14">
        <v>2102</v>
      </c>
      <c r="AZ36" s="14">
        <v>2113</v>
      </c>
      <c r="BA36" s="14">
        <v>2122</v>
      </c>
      <c r="BB36" s="14">
        <v>2142</v>
      </c>
      <c r="BC36" s="14">
        <v>2156</v>
      </c>
      <c r="BD36" s="14">
        <v>2169</v>
      </c>
      <c r="BE36" s="14">
        <v>2171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N36" s="34"/>
      <c r="BO36" s="37"/>
      <c r="BP36" s="37"/>
      <c r="BQ36" s="37"/>
      <c r="BR36" s="37"/>
      <c r="BS36" s="37"/>
      <c r="BT36" s="37"/>
      <c r="BU36" s="37"/>
      <c r="BW36" s="26"/>
      <c r="BX36" s="26"/>
      <c r="BY36" s="26"/>
      <c r="BZ36" s="26"/>
      <c r="CA36" s="26"/>
      <c r="CB36" s="26"/>
    </row>
    <row r="37" spans="1:80" x14ac:dyDescent="0.25">
      <c r="A37" s="11" t="s">
        <v>10</v>
      </c>
      <c r="B37" s="15" t="s">
        <v>6</v>
      </c>
      <c r="C37" s="13">
        <v>0.75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>
        <v>445.04591808198961</v>
      </c>
      <c r="AJ37" s="14">
        <v>434.26112593002983</v>
      </c>
      <c r="AK37" s="14">
        <v>423.25783787355459</v>
      </c>
      <c r="AL37" s="14">
        <v>412.61637902900748</v>
      </c>
      <c r="AM37" s="14">
        <v>402.16912715746105</v>
      </c>
      <c r="AN37" s="14">
        <v>391.72380568641216</v>
      </c>
      <c r="AO37" s="14">
        <v>381.40913660059311</v>
      </c>
      <c r="AP37" s="14">
        <v>371.02371548662791</v>
      </c>
      <c r="AQ37" s="14">
        <v>360.40274943941108</v>
      </c>
      <c r="AR37" s="14">
        <v>349.70725646367737</v>
      </c>
      <c r="AS37" s="14">
        <v>339.03480188890978</v>
      </c>
      <c r="AT37" s="14">
        <v>328.22081935572368</v>
      </c>
      <c r="AU37" s="14">
        <v>317.21234761760695</v>
      </c>
      <c r="AV37" s="14">
        <v>306.14103098172239</v>
      </c>
      <c r="AW37" s="14">
        <v>295.08400852453735</v>
      </c>
      <c r="AX37" s="14">
        <v>284.14465887135287</v>
      </c>
      <c r="AY37" s="14">
        <v>273.36691015053157</v>
      </c>
      <c r="AZ37" s="14">
        <v>262.74581292245762</v>
      </c>
      <c r="BA37" s="14">
        <v>252.19914142687315</v>
      </c>
      <c r="BB37" s="14">
        <v>241.78571871627378</v>
      </c>
      <c r="BC37" s="14">
        <v>231.61691401208722</v>
      </c>
      <c r="BD37" s="14">
        <v>221.71747154648355</v>
      </c>
      <c r="BE37" s="14">
        <v>212.12584760054679</v>
      </c>
      <c r="BF37" s="14">
        <v>202.83115926650163</v>
      </c>
      <c r="BG37" s="14">
        <v>193.85971942540411</v>
      </c>
      <c r="BH37" s="14">
        <v>185.18052783074538</v>
      </c>
      <c r="BI37" s="14">
        <v>176.81462371112318</v>
      </c>
      <c r="BJ37" s="14">
        <v>168.76079666281095</v>
      </c>
      <c r="BK37" s="14">
        <v>161.00738550154915</v>
      </c>
      <c r="BL37" s="14">
        <v>153.57163628615353</v>
      </c>
      <c r="BN37" s="34"/>
      <c r="BO37" s="37"/>
      <c r="BP37" s="37"/>
      <c r="BQ37" s="37"/>
      <c r="BR37" s="37"/>
      <c r="BS37" s="37"/>
      <c r="BT37" s="37"/>
      <c r="BU37" s="37"/>
      <c r="BW37" s="26"/>
      <c r="BX37" s="26"/>
      <c r="BY37" s="26"/>
      <c r="BZ37" s="26"/>
      <c r="CA37" s="26"/>
      <c r="CB37" s="26"/>
    </row>
    <row r="38" spans="1:80" x14ac:dyDescent="0.25">
      <c r="A38" s="11"/>
      <c r="B38" s="12" t="s">
        <v>5</v>
      </c>
      <c r="C38" s="13">
        <v>0.75</v>
      </c>
      <c r="D38" s="14">
        <v>673</v>
      </c>
      <c r="E38" s="14">
        <v>705</v>
      </c>
      <c r="F38" s="14">
        <v>677</v>
      </c>
      <c r="G38" s="14">
        <v>673</v>
      </c>
      <c r="H38" s="14">
        <v>656</v>
      </c>
      <c r="I38" s="14">
        <v>637</v>
      </c>
      <c r="J38" s="14">
        <v>643</v>
      </c>
      <c r="K38" s="14">
        <v>658</v>
      </c>
      <c r="L38" s="14">
        <v>669</v>
      </c>
      <c r="M38" s="14">
        <v>679</v>
      </c>
      <c r="N38" s="14">
        <v>656</v>
      </c>
      <c r="O38" s="14">
        <v>647</v>
      </c>
      <c r="P38" s="14">
        <v>631</v>
      </c>
      <c r="Q38" s="14">
        <v>640</v>
      </c>
      <c r="R38" s="14">
        <v>662</v>
      </c>
      <c r="S38" s="14">
        <v>665</v>
      </c>
      <c r="T38" s="14">
        <v>637</v>
      </c>
      <c r="U38" s="14">
        <v>608</v>
      </c>
      <c r="V38" s="14">
        <v>597</v>
      </c>
      <c r="W38" s="14">
        <v>581</v>
      </c>
      <c r="X38" s="14">
        <v>551</v>
      </c>
      <c r="Y38" s="14">
        <v>578</v>
      </c>
      <c r="Z38" s="14">
        <v>562</v>
      </c>
      <c r="AA38" s="14">
        <v>527</v>
      </c>
      <c r="AB38" s="14">
        <v>512</v>
      </c>
      <c r="AC38" s="14">
        <v>483</v>
      </c>
      <c r="AD38" s="14">
        <v>438</v>
      </c>
      <c r="AE38" s="14">
        <v>437</v>
      </c>
      <c r="AF38" s="14">
        <v>458</v>
      </c>
      <c r="AG38" s="14">
        <v>436</v>
      </c>
      <c r="AH38" s="14">
        <v>433</v>
      </c>
      <c r="AI38" s="14">
        <v>411</v>
      </c>
      <c r="AJ38" s="14">
        <v>387</v>
      </c>
      <c r="AK38" s="14">
        <v>389</v>
      </c>
      <c r="AL38" s="14">
        <v>384</v>
      </c>
      <c r="AM38" s="14">
        <v>368</v>
      </c>
      <c r="AN38" s="14">
        <v>390</v>
      </c>
      <c r="AO38" s="14">
        <v>370</v>
      </c>
      <c r="AP38" s="14">
        <v>321</v>
      </c>
      <c r="AQ38" s="14">
        <v>308</v>
      </c>
      <c r="AR38" s="14">
        <v>261</v>
      </c>
      <c r="AS38" s="14">
        <v>261</v>
      </c>
      <c r="AT38" s="14">
        <v>261</v>
      </c>
      <c r="AU38" s="14">
        <v>246</v>
      </c>
      <c r="AV38" s="14">
        <v>225</v>
      </c>
      <c r="AW38" s="14">
        <v>208</v>
      </c>
      <c r="AX38" s="14">
        <v>206</v>
      </c>
      <c r="AY38" s="14">
        <v>189</v>
      </c>
      <c r="AZ38" s="14">
        <v>192</v>
      </c>
      <c r="BA38" s="14">
        <v>189</v>
      </c>
      <c r="BB38" s="14">
        <v>192</v>
      </c>
      <c r="BC38" s="14">
        <v>173</v>
      </c>
      <c r="BD38" s="14">
        <v>162</v>
      </c>
      <c r="BE38" s="14">
        <v>145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N38" s="35"/>
      <c r="BO38" s="38"/>
      <c r="BP38" s="38"/>
      <c r="BQ38" s="38"/>
      <c r="BR38" s="38"/>
      <c r="BS38" s="38"/>
      <c r="BT38" s="38"/>
      <c r="BU38" s="38"/>
      <c r="BW38" s="27">
        <v>151</v>
      </c>
      <c r="BX38" s="27">
        <v>37</v>
      </c>
      <c r="BY38" s="27">
        <v>290</v>
      </c>
      <c r="BZ38" s="27">
        <v>124</v>
      </c>
      <c r="CA38" s="27">
        <v>1485</v>
      </c>
      <c r="CB38" s="27">
        <v>443</v>
      </c>
    </row>
    <row r="39" spans="1:80" x14ac:dyDescent="0.25">
      <c r="A39" s="7" t="s">
        <v>10</v>
      </c>
      <c r="B39" s="8" t="s">
        <v>21</v>
      </c>
      <c r="C39" s="9">
        <v>0.75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>
        <v>428.57400258628036</v>
      </c>
      <c r="AJ39" s="10">
        <v>435.94731270183246</v>
      </c>
      <c r="AK39" s="10">
        <v>443.14511911980208</v>
      </c>
      <c r="AL39" s="10">
        <v>450.24821462519793</v>
      </c>
      <c r="AM39" s="10">
        <v>457.24431341223277</v>
      </c>
      <c r="AN39" s="10">
        <v>464.07973607316359</v>
      </c>
      <c r="AO39" s="10">
        <v>470.7302511515029</v>
      </c>
      <c r="AP39" s="10">
        <v>477.210974743804</v>
      </c>
      <c r="AQ39" s="10">
        <v>483.48623459492347</v>
      </c>
      <c r="AR39" s="10">
        <v>489.54858633435424</v>
      </c>
      <c r="AS39" s="10">
        <v>495.41074071217236</v>
      </c>
      <c r="AT39" s="10">
        <v>501.05734241088533</v>
      </c>
      <c r="AU39" s="10">
        <v>506.46658464287219</v>
      </c>
      <c r="AV39" s="10">
        <v>511.63232319946349</v>
      </c>
      <c r="AW39" s="10">
        <v>516.55792854448123</v>
      </c>
      <c r="AX39" s="10">
        <v>521.25771741628955</v>
      </c>
      <c r="AY39" s="10">
        <v>525.74875419512057</v>
      </c>
      <c r="AZ39" s="10">
        <v>530.0399642922755</v>
      </c>
      <c r="BA39" s="10">
        <v>534.12777975572465</v>
      </c>
      <c r="BB39" s="10">
        <v>538.01867865578595</v>
      </c>
      <c r="BC39" s="10">
        <v>541.72637368480127</v>
      </c>
      <c r="BD39" s="10">
        <v>545.26047413564288</v>
      </c>
      <c r="BE39" s="10">
        <v>548.62446202262083</v>
      </c>
      <c r="BF39" s="10">
        <v>551.8269483209225</v>
      </c>
      <c r="BG39" s="10">
        <v>554.88005525093251</v>
      </c>
      <c r="BH39" s="10">
        <v>557.79050101546079</v>
      </c>
      <c r="BI39" s="10">
        <v>560.56460201083053</v>
      </c>
      <c r="BJ39" s="10">
        <v>563.20909927668447</v>
      </c>
      <c r="BK39" s="10">
        <v>565.72874201430534</v>
      </c>
      <c r="BL39" s="10">
        <v>568.12991319540436</v>
      </c>
      <c r="BN39" s="33" t="s">
        <v>30</v>
      </c>
      <c r="BO39" s="36">
        <f t="shared" ref="BO39" si="56">(BL39-AH40)</f>
        <v>147.12991319540436</v>
      </c>
      <c r="BP39" s="36">
        <f t="shared" ref="BP39" si="57">7*(BL39-AH40)/30</f>
        <v>34.330313078927688</v>
      </c>
      <c r="BQ39" s="36">
        <f t="shared" ref="BQ39" si="58">(BL39-AH40)/30</f>
        <v>4.9043304398468122</v>
      </c>
      <c r="BR39" s="36">
        <f t="shared" ref="BR39" si="59">BL41-AH42</f>
        <v>-53.627943717415206</v>
      </c>
      <c r="BS39" s="36">
        <f t="shared" ref="BS39" si="60">7*(BL41-AH42)/30</f>
        <v>-12.513186867396882</v>
      </c>
      <c r="BT39" s="36">
        <f t="shared" ref="BT39" si="61">(BL41-AH42)/30</f>
        <v>-1.7875981239138403</v>
      </c>
      <c r="BU39" s="36">
        <f t="shared" ref="BU39" si="62">BL41</f>
        <v>36.372056282584794</v>
      </c>
      <c r="BW39" s="26"/>
      <c r="BX39" s="26"/>
      <c r="BY39" s="26"/>
      <c r="BZ39" s="26"/>
      <c r="CA39" s="26"/>
      <c r="CB39" s="26"/>
    </row>
    <row r="40" spans="1:80" x14ac:dyDescent="0.25">
      <c r="A40" s="11"/>
      <c r="B40" s="12" t="s">
        <v>5</v>
      </c>
      <c r="C40" s="13">
        <v>0.75</v>
      </c>
      <c r="D40" s="14">
        <v>22</v>
      </c>
      <c r="E40" s="14">
        <v>46</v>
      </c>
      <c r="F40" s="14">
        <v>61</v>
      </c>
      <c r="G40" s="14">
        <v>82</v>
      </c>
      <c r="H40" s="14">
        <v>103</v>
      </c>
      <c r="I40" s="14">
        <v>120</v>
      </c>
      <c r="J40" s="14">
        <v>133</v>
      </c>
      <c r="K40" s="14">
        <v>151</v>
      </c>
      <c r="L40" s="14">
        <v>165</v>
      </c>
      <c r="M40" s="14">
        <v>188</v>
      </c>
      <c r="N40" s="14">
        <v>198</v>
      </c>
      <c r="O40" s="14">
        <v>214</v>
      </c>
      <c r="P40" s="14">
        <v>227</v>
      </c>
      <c r="Q40" s="14">
        <v>238</v>
      </c>
      <c r="R40" s="14">
        <v>252</v>
      </c>
      <c r="S40" s="14">
        <v>275</v>
      </c>
      <c r="T40" s="14">
        <v>289</v>
      </c>
      <c r="U40" s="14">
        <v>302</v>
      </c>
      <c r="V40" s="14">
        <v>310</v>
      </c>
      <c r="W40" s="14">
        <v>316</v>
      </c>
      <c r="X40" s="14">
        <v>325</v>
      </c>
      <c r="Y40" s="14">
        <v>340</v>
      </c>
      <c r="Z40" s="14">
        <v>350</v>
      </c>
      <c r="AA40" s="14">
        <v>362</v>
      </c>
      <c r="AB40" s="14">
        <v>372</v>
      </c>
      <c r="AC40" s="14">
        <v>379</v>
      </c>
      <c r="AD40" s="14">
        <v>387</v>
      </c>
      <c r="AE40" s="14">
        <v>391</v>
      </c>
      <c r="AF40" s="14">
        <v>401</v>
      </c>
      <c r="AG40" s="14">
        <v>412</v>
      </c>
      <c r="AH40" s="14">
        <v>421</v>
      </c>
      <c r="AI40" s="14">
        <v>428</v>
      </c>
      <c r="AJ40" s="14">
        <v>438</v>
      </c>
      <c r="AK40" s="14">
        <v>444</v>
      </c>
      <c r="AL40" s="14">
        <v>453</v>
      </c>
      <c r="AM40" s="14">
        <v>456</v>
      </c>
      <c r="AN40" s="14">
        <v>463</v>
      </c>
      <c r="AO40" s="14">
        <v>467</v>
      </c>
      <c r="AP40" s="14">
        <v>470</v>
      </c>
      <c r="AQ40" s="14">
        <v>479</v>
      </c>
      <c r="AR40" s="14">
        <v>481</v>
      </c>
      <c r="AS40" s="14">
        <v>482</v>
      </c>
      <c r="AT40" s="14">
        <v>486</v>
      </c>
      <c r="AU40" s="14">
        <v>490</v>
      </c>
      <c r="AV40" s="14">
        <v>494</v>
      </c>
      <c r="AW40" s="14">
        <v>498</v>
      </c>
      <c r="AX40" s="14">
        <v>501</v>
      </c>
      <c r="AY40" s="14">
        <v>505</v>
      </c>
      <c r="AZ40" s="14">
        <v>508</v>
      </c>
      <c r="BA40" s="14">
        <v>514</v>
      </c>
      <c r="BB40" s="14">
        <v>517</v>
      </c>
      <c r="BC40" s="14">
        <v>518</v>
      </c>
      <c r="BD40" s="14">
        <v>523</v>
      </c>
      <c r="BE40" s="14">
        <v>524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N40" s="34"/>
      <c r="BO40" s="37"/>
      <c r="BP40" s="37"/>
      <c r="BQ40" s="37"/>
      <c r="BR40" s="37"/>
      <c r="BS40" s="37"/>
      <c r="BT40" s="37"/>
      <c r="BU40" s="37"/>
      <c r="BW40" s="26"/>
      <c r="BX40" s="26"/>
      <c r="BY40" s="26"/>
      <c r="BZ40" s="26"/>
      <c r="CA40" s="26"/>
      <c r="CB40" s="26"/>
    </row>
    <row r="41" spans="1:80" x14ac:dyDescent="0.25">
      <c r="A41" s="11" t="s">
        <v>10</v>
      </c>
      <c r="B41" s="15" t="s">
        <v>22</v>
      </c>
      <c r="C41" s="13">
        <v>0.75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>
        <v>90.842327871757561</v>
      </c>
      <c r="AJ41" s="14">
        <v>88.830275262763735</v>
      </c>
      <c r="AK41" s="14">
        <v>86.840895597301341</v>
      </c>
      <c r="AL41" s="14">
        <v>84.933723583763182</v>
      </c>
      <c r="AM41" s="14">
        <v>83.089257065243487</v>
      </c>
      <c r="AN41" s="14">
        <v>81.273409998862817</v>
      </c>
      <c r="AO41" s="14">
        <v>79.471329122419675</v>
      </c>
      <c r="AP41" s="14">
        <v>77.699734412719579</v>
      </c>
      <c r="AQ41" s="14">
        <v>75.910567126852442</v>
      </c>
      <c r="AR41" s="14">
        <v>74.086319608554589</v>
      </c>
      <c r="AS41" s="14">
        <v>72.251823558328141</v>
      </c>
      <c r="AT41" s="14">
        <v>70.380319540179514</v>
      </c>
      <c r="AU41" s="14">
        <v>68.461217801336488</v>
      </c>
      <c r="AV41" s="14">
        <v>66.499420076726437</v>
      </c>
      <c r="AW41" s="14">
        <v>64.508840494898095</v>
      </c>
      <c r="AX41" s="14">
        <v>62.507795132899886</v>
      </c>
      <c r="AY41" s="14">
        <v>60.502950384295318</v>
      </c>
      <c r="AZ41" s="14">
        <v>58.492948359150745</v>
      </c>
      <c r="BA41" s="14">
        <v>56.478397941391833</v>
      </c>
      <c r="BB41" s="14">
        <v>54.474188851080598</v>
      </c>
      <c r="BC41" s="14">
        <v>52.489716613361324</v>
      </c>
      <c r="BD41" s="14">
        <v>50.541893680456198</v>
      </c>
      <c r="BE41" s="14">
        <v>48.618233596431779</v>
      </c>
      <c r="BF41" s="14">
        <v>46.725787981053045</v>
      </c>
      <c r="BG41" s="14">
        <v>44.872371044913194</v>
      </c>
      <c r="BH41" s="14">
        <v>43.065365727462229</v>
      </c>
      <c r="BI41" s="14">
        <v>41.311173300195023</v>
      </c>
      <c r="BJ41" s="14">
        <v>39.609299804752226</v>
      </c>
      <c r="BK41" s="14">
        <v>37.963687247397409</v>
      </c>
      <c r="BL41" s="14">
        <v>36.372056282584794</v>
      </c>
      <c r="BN41" s="34"/>
      <c r="BO41" s="37"/>
      <c r="BP41" s="37"/>
      <c r="BQ41" s="37"/>
      <c r="BR41" s="37"/>
      <c r="BS41" s="37"/>
      <c r="BT41" s="37"/>
      <c r="BU41" s="37"/>
      <c r="BW41" s="26"/>
      <c r="BX41" s="26"/>
      <c r="BY41" s="26"/>
      <c r="BZ41" s="26"/>
      <c r="CA41" s="26"/>
      <c r="CB41" s="26"/>
    </row>
    <row r="42" spans="1:80" ht="15.75" thickBot="1" x14ac:dyDescent="0.3">
      <c r="A42" s="16"/>
      <c r="B42" s="17" t="s">
        <v>5</v>
      </c>
      <c r="C42" s="18">
        <v>0.75</v>
      </c>
      <c r="D42" s="19">
        <v>111</v>
      </c>
      <c r="E42" s="19">
        <v>118</v>
      </c>
      <c r="F42" s="19">
        <v>119</v>
      </c>
      <c r="G42" s="19">
        <v>121</v>
      </c>
      <c r="H42" s="19">
        <v>126</v>
      </c>
      <c r="I42" s="19">
        <v>130</v>
      </c>
      <c r="J42" s="19">
        <v>125</v>
      </c>
      <c r="K42" s="19">
        <v>129</v>
      </c>
      <c r="L42" s="19">
        <v>127</v>
      </c>
      <c r="M42" s="19">
        <v>138</v>
      </c>
      <c r="N42" s="19">
        <v>131</v>
      </c>
      <c r="O42" s="19">
        <v>127</v>
      </c>
      <c r="P42" s="19">
        <v>123</v>
      </c>
      <c r="Q42" s="19">
        <v>122</v>
      </c>
      <c r="R42" s="19">
        <v>124</v>
      </c>
      <c r="S42" s="19">
        <v>132</v>
      </c>
      <c r="T42" s="19">
        <v>129</v>
      </c>
      <c r="U42" s="19">
        <v>127</v>
      </c>
      <c r="V42" s="19">
        <v>123</v>
      </c>
      <c r="W42" s="19">
        <v>112</v>
      </c>
      <c r="X42" s="19">
        <v>111</v>
      </c>
      <c r="Y42" s="19">
        <v>118</v>
      </c>
      <c r="Z42" s="19">
        <v>109</v>
      </c>
      <c r="AA42" s="19">
        <v>115</v>
      </c>
      <c r="AB42" s="19">
        <v>111</v>
      </c>
      <c r="AC42" s="19">
        <v>103</v>
      </c>
      <c r="AD42" s="19">
        <v>103</v>
      </c>
      <c r="AE42" s="19">
        <v>98</v>
      </c>
      <c r="AF42" s="19">
        <v>96</v>
      </c>
      <c r="AG42" s="19">
        <v>93</v>
      </c>
      <c r="AH42" s="19">
        <v>90</v>
      </c>
      <c r="AI42" s="19">
        <v>93</v>
      </c>
      <c r="AJ42" s="19">
        <v>90</v>
      </c>
      <c r="AK42" s="19">
        <v>94</v>
      </c>
      <c r="AL42" s="19">
        <v>90</v>
      </c>
      <c r="AM42" s="19">
        <v>91</v>
      </c>
      <c r="AN42" s="19">
        <v>84</v>
      </c>
      <c r="AO42" s="19">
        <v>83</v>
      </c>
      <c r="AP42" s="19">
        <v>74</v>
      </c>
      <c r="AQ42" s="19">
        <v>71</v>
      </c>
      <c r="AR42" s="19">
        <v>68</v>
      </c>
      <c r="AS42" s="19">
        <v>69</v>
      </c>
      <c r="AT42" s="19">
        <v>65</v>
      </c>
      <c r="AU42" s="19">
        <v>59</v>
      </c>
      <c r="AV42" s="19">
        <v>56</v>
      </c>
      <c r="AW42" s="19">
        <v>54</v>
      </c>
      <c r="AX42" s="19">
        <v>51</v>
      </c>
      <c r="AY42" s="19">
        <v>50</v>
      </c>
      <c r="AZ42" s="19">
        <v>54</v>
      </c>
      <c r="BA42" s="19">
        <v>53</v>
      </c>
      <c r="BB42" s="19">
        <v>45</v>
      </c>
      <c r="BC42" s="19">
        <v>37</v>
      </c>
      <c r="BD42" s="19">
        <v>34</v>
      </c>
      <c r="BE42" s="19">
        <v>31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N42" s="39"/>
      <c r="BO42" s="40"/>
      <c r="BP42" s="40"/>
      <c r="BQ42" s="40"/>
      <c r="BR42" s="40"/>
      <c r="BS42" s="40"/>
      <c r="BT42" s="40"/>
      <c r="BU42" s="40"/>
      <c r="BW42" s="28"/>
      <c r="BX42" s="28"/>
      <c r="BY42" s="28"/>
      <c r="BZ42" s="28"/>
      <c r="CA42" s="28"/>
      <c r="CB42" s="28"/>
    </row>
    <row r="43" spans="1:80" ht="15" customHeight="1" x14ac:dyDescent="0.25">
      <c r="A43" s="7" t="s">
        <v>11</v>
      </c>
      <c r="B43" s="15" t="s">
        <v>4</v>
      </c>
      <c r="C43" s="13">
        <v>0.75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>
        <v>650.30145030177835</v>
      </c>
      <c r="AJ43" s="14">
        <v>660.17331706185621</v>
      </c>
      <c r="AK43" s="14">
        <v>669.68813018092999</v>
      </c>
      <c r="AL43" s="14">
        <v>678.97525922399416</v>
      </c>
      <c r="AM43" s="14">
        <v>688.06541834207155</v>
      </c>
      <c r="AN43" s="14">
        <v>696.89891589263095</v>
      </c>
      <c r="AO43" s="14">
        <v>705.43683047769423</v>
      </c>
      <c r="AP43" s="14">
        <v>713.65259513287015</v>
      </c>
      <c r="AQ43" s="14">
        <v>721.5472732466651</v>
      </c>
      <c r="AR43" s="14">
        <v>729.11329958257033</v>
      </c>
      <c r="AS43" s="14">
        <v>736.35781856887286</v>
      </c>
      <c r="AT43" s="14">
        <v>743.27831182675993</v>
      </c>
      <c r="AU43" s="14">
        <v>749.8776318350325</v>
      </c>
      <c r="AV43" s="14">
        <v>756.16716323232004</v>
      </c>
      <c r="AW43" s="14">
        <v>762.16263894682959</v>
      </c>
      <c r="AX43" s="14">
        <v>767.87750476844701</v>
      </c>
      <c r="AY43" s="14">
        <v>773.32065882643997</v>
      </c>
      <c r="AZ43" s="14">
        <v>778.50355597375005</v>
      </c>
      <c r="BA43" s="14">
        <v>783.43627398103467</v>
      </c>
      <c r="BB43" s="14">
        <v>788.13110692045484</v>
      </c>
      <c r="BC43" s="14">
        <v>792.60343445008311</v>
      </c>
      <c r="BD43" s="14">
        <v>796.86519308794618</v>
      </c>
      <c r="BE43" s="14">
        <v>800.92570965165828</v>
      </c>
      <c r="BF43" s="14">
        <v>804.79265502050089</v>
      </c>
      <c r="BG43" s="14">
        <v>808.47481874639698</v>
      </c>
      <c r="BH43" s="14">
        <v>811.98279975153025</v>
      </c>
      <c r="BI43" s="14">
        <v>815.32641211650252</v>
      </c>
      <c r="BJ43" s="14">
        <v>818.5151682681676</v>
      </c>
      <c r="BK43" s="14">
        <v>821.55499779600632</v>
      </c>
      <c r="BL43" s="14">
        <v>824.45323233520685</v>
      </c>
      <c r="BN43" s="41" t="s">
        <v>29</v>
      </c>
      <c r="BO43" s="36">
        <f t="shared" ref="BO43" si="63">(BL43-AH44)</f>
        <v>183.45323233520685</v>
      </c>
      <c r="BP43" s="36">
        <f t="shared" ref="BP43" si="64">7*(BL43-AH44)/30</f>
        <v>42.805754211548262</v>
      </c>
      <c r="BQ43" s="36">
        <f t="shared" ref="BQ43" si="65">(BL43-AH44)/30</f>
        <v>6.1151077445068953</v>
      </c>
      <c r="BR43" s="36">
        <f t="shared" ref="BR43" si="66">BL45-AH46</f>
        <v>-83.174605018880754</v>
      </c>
      <c r="BS43" s="36">
        <f t="shared" ref="BS43" si="67">7*(BL45-AH46)/30</f>
        <v>-19.407407837738841</v>
      </c>
      <c r="BT43" s="36">
        <f t="shared" ref="BT43" si="68">(BL45-AH46)/30</f>
        <v>-2.772486833962692</v>
      </c>
      <c r="BU43" s="36">
        <f t="shared" ref="BU43" si="69">BL45</f>
        <v>45.825394981119246</v>
      </c>
      <c r="BW43" s="26"/>
      <c r="BX43" s="26"/>
      <c r="BY43" s="26"/>
      <c r="BZ43" s="26"/>
      <c r="CA43" s="26"/>
      <c r="CB43" s="26"/>
    </row>
    <row r="44" spans="1:80" x14ac:dyDescent="0.25">
      <c r="A44" s="11"/>
      <c r="B44" s="12" t="s">
        <v>5</v>
      </c>
      <c r="C44" s="13">
        <v>0.75</v>
      </c>
      <c r="D44" s="14">
        <v>37</v>
      </c>
      <c r="E44" s="14">
        <v>95</v>
      </c>
      <c r="F44" s="14">
        <v>123</v>
      </c>
      <c r="G44" s="14">
        <v>144</v>
      </c>
      <c r="H44" s="14">
        <v>176</v>
      </c>
      <c r="I44" s="14">
        <v>210</v>
      </c>
      <c r="J44" s="14">
        <v>240</v>
      </c>
      <c r="K44" s="14">
        <v>261</v>
      </c>
      <c r="L44" s="14">
        <v>286</v>
      </c>
      <c r="M44" s="14">
        <v>309</v>
      </c>
      <c r="N44" s="14">
        <v>349</v>
      </c>
      <c r="O44" s="14">
        <v>366</v>
      </c>
      <c r="P44" s="14">
        <v>380</v>
      </c>
      <c r="Q44" s="14">
        <v>392</v>
      </c>
      <c r="R44" s="14">
        <v>416</v>
      </c>
      <c r="S44" s="14">
        <v>438</v>
      </c>
      <c r="T44" s="14">
        <v>465</v>
      </c>
      <c r="U44" s="14">
        <v>481</v>
      </c>
      <c r="V44" s="14">
        <v>503</v>
      </c>
      <c r="W44" s="14">
        <v>518</v>
      </c>
      <c r="X44" s="14">
        <v>529</v>
      </c>
      <c r="Y44" s="14">
        <v>556</v>
      </c>
      <c r="Z44" s="14">
        <v>567</v>
      </c>
      <c r="AA44" s="14">
        <v>581</v>
      </c>
      <c r="AB44" s="14">
        <v>594</v>
      </c>
      <c r="AC44" s="14">
        <v>601</v>
      </c>
      <c r="AD44" s="14">
        <v>611</v>
      </c>
      <c r="AE44" s="14">
        <v>620</v>
      </c>
      <c r="AF44" s="14">
        <v>625</v>
      </c>
      <c r="AG44" s="14">
        <v>632</v>
      </c>
      <c r="AH44" s="14">
        <v>641</v>
      </c>
      <c r="AI44" s="14">
        <v>653</v>
      </c>
      <c r="AJ44" s="14">
        <v>658</v>
      </c>
      <c r="AK44" s="14">
        <v>663</v>
      </c>
      <c r="AL44" s="14">
        <v>669</v>
      </c>
      <c r="AM44" s="14">
        <v>674</v>
      </c>
      <c r="AN44" s="14">
        <v>684</v>
      </c>
      <c r="AO44" s="14">
        <v>688</v>
      </c>
      <c r="AP44" s="14">
        <v>698</v>
      </c>
      <c r="AQ44" s="14">
        <v>706</v>
      </c>
      <c r="AR44" s="14">
        <v>708</v>
      </c>
      <c r="AS44" s="14">
        <v>711</v>
      </c>
      <c r="AT44" s="14">
        <v>720</v>
      </c>
      <c r="AU44" s="14">
        <v>722</v>
      </c>
      <c r="AV44" s="14">
        <v>726</v>
      </c>
      <c r="AW44" s="14">
        <v>730</v>
      </c>
      <c r="AX44" s="14">
        <v>737</v>
      </c>
      <c r="AY44" s="14">
        <v>743</v>
      </c>
      <c r="AZ44" s="14">
        <v>745</v>
      </c>
      <c r="BA44" s="14">
        <v>747</v>
      </c>
      <c r="BB44" s="14">
        <v>751</v>
      </c>
      <c r="BC44" s="14">
        <v>754</v>
      </c>
      <c r="BD44" s="14">
        <v>756</v>
      </c>
      <c r="BE44" s="14">
        <v>756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N44" s="34"/>
      <c r="BO44" s="37"/>
      <c r="BP44" s="37"/>
      <c r="BQ44" s="37"/>
      <c r="BR44" s="37"/>
      <c r="BS44" s="37"/>
      <c r="BT44" s="37"/>
      <c r="BU44" s="37"/>
      <c r="BW44" s="26"/>
      <c r="BX44" s="26"/>
      <c r="BY44" s="26"/>
      <c r="BZ44" s="26"/>
      <c r="CA44" s="26"/>
      <c r="CB44" s="26"/>
    </row>
    <row r="45" spans="1:80" x14ac:dyDescent="0.25">
      <c r="A45" s="11" t="s">
        <v>11</v>
      </c>
      <c r="B45" s="15" t="s">
        <v>6</v>
      </c>
      <c r="C45" s="13">
        <v>0.75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>
        <v>132.40488361731974</v>
      </c>
      <c r="AJ45" s="14">
        <v>129.27855556954245</v>
      </c>
      <c r="AK45" s="14">
        <v>126.08028807427007</v>
      </c>
      <c r="AL45" s="14">
        <v>122.97677286457801</v>
      </c>
      <c r="AM45" s="14">
        <v>119.91627423599815</v>
      </c>
      <c r="AN45" s="14">
        <v>116.83759039074988</v>
      </c>
      <c r="AO45" s="14">
        <v>113.78876316488561</v>
      </c>
      <c r="AP45" s="14">
        <v>110.71314258456974</v>
      </c>
      <c r="AQ45" s="14">
        <v>107.56186529748979</v>
      </c>
      <c r="AR45" s="14">
        <v>104.3852048980827</v>
      </c>
      <c r="AS45" s="14">
        <v>101.21210578390347</v>
      </c>
      <c r="AT45" s="14">
        <v>97.992732806951196</v>
      </c>
      <c r="AU45" s="14">
        <v>94.708996521625181</v>
      </c>
      <c r="AV45" s="14">
        <v>91.405546976561993</v>
      </c>
      <c r="AW45" s="14">
        <v>88.107108156790758</v>
      </c>
      <c r="AX45" s="14">
        <v>84.842202843752304</v>
      </c>
      <c r="AY45" s="14">
        <v>81.624063906806001</v>
      </c>
      <c r="AZ45" s="14">
        <v>78.45238550112596</v>
      </c>
      <c r="BA45" s="14">
        <v>75.303402759124694</v>
      </c>
      <c r="BB45" s="14">
        <v>72.193781171097172</v>
      </c>
      <c r="BC45" s="14">
        <v>69.156691807093296</v>
      </c>
      <c r="BD45" s="14">
        <v>66.200026231356702</v>
      </c>
      <c r="BE45" s="14">
        <v>63.333954775753099</v>
      </c>
      <c r="BF45" s="14">
        <v>60.555406509442236</v>
      </c>
      <c r="BG45" s="14">
        <v>57.872979084159574</v>
      </c>
      <c r="BH45" s="14">
        <v>55.277817600278247</v>
      </c>
      <c r="BI45" s="14">
        <v>52.776168712444033</v>
      </c>
      <c r="BJ45" s="14">
        <v>50.367800909943178</v>
      </c>
      <c r="BK45" s="14">
        <v>48.049144493818041</v>
      </c>
      <c r="BL45" s="14">
        <v>45.825394981119246</v>
      </c>
      <c r="BN45" s="34"/>
      <c r="BO45" s="37"/>
      <c r="BP45" s="37"/>
      <c r="BQ45" s="37"/>
      <c r="BR45" s="37"/>
      <c r="BS45" s="37"/>
      <c r="BT45" s="37"/>
      <c r="BU45" s="37"/>
    </row>
    <row r="46" spans="1:80" x14ac:dyDescent="0.25">
      <c r="A46" s="11"/>
      <c r="B46" s="12" t="s">
        <v>5</v>
      </c>
      <c r="C46" s="13">
        <v>0.75</v>
      </c>
      <c r="D46" s="14">
        <v>380</v>
      </c>
      <c r="E46" s="14">
        <v>398</v>
      </c>
      <c r="F46" s="14">
        <v>356</v>
      </c>
      <c r="G46" s="14">
        <v>324</v>
      </c>
      <c r="H46" s="14">
        <v>336</v>
      </c>
      <c r="I46" s="14">
        <v>325</v>
      </c>
      <c r="J46" s="14">
        <v>326</v>
      </c>
      <c r="K46" s="14">
        <v>326</v>
      </c>
      <c r="L46" s="14">
        <v>298</v>
      </c>
      <c r="M46" s="14">
        <v>290</v>
      </c>
      <c r="N46" s="14">
        <v>300</v>
      </c>
      <c r="O46" s="14">
        <v>286</v>
      </c>
      <c r="P46" s="14">
        <v>260</v>
      </c>
      <c r="Q46" s="14">
        <v>250</v>
      </c>
      <c r="R46" s="14">
        <v>249</v>
      </c>
      <c r="S46" s="14">
        <v>233</v>
      </c>
      <c r="T46" s="14">
        <v>242</v>
      </c>
      <c r="U46" s="14">
        <v>221</v>
      </c>
      <c r="V46" s="14">
        <v>223</v>
      </c>
      <c r="W46" s="14">
        <v>206</v>
      </c>
      <c r="X46" s="14">
        <v>207</v>
      </c>
      <c r="Y46" s="14">
        <v>220</v>
      </c>
      <c r="Z46" s="14">
        <v>199</v>
      </c>
      <c r="AA46" s="14">
        <v>178</v>
      </c>
      <c r="AB46" s="14">
        <v>163</v>
      </c>
      <c r="AC46" s="14">
        <v>156</v>
      </c>
      <c r="AD46" s="14">
        <v>146</v>
      </c>
      <c r="AE46" s="14">
        <v>145</v>
      </c>
      <c r="AF46" s="14">
        <v>149</v>
      </c>
      <c r="AG46" s="14">
        <v>141</v>
      </c>
      <c r="AH46" s="14">
        <v>129</v>
      </c>
      <c r="AI46" s="14">
        <v>124</v>
      </c>
      <c r="AJ46" s="14">
        <v>117</v>
      </c>
      <c r="AK46" s="14">
        <v>113</v>
      </c>
      <c r="AL46" s="14">
        <v>110</v>
      </c>
      <c r="AM46" s="14">
        <v>110</v>
      </c>
      <c r="AN46" s="14">
        <v>119</v>
      </c>
      <c r="AO46" s="14">
        <v>105</v>
      </c>
      <c r="AP46" s="14">
        <v>100</v>
      </c>
      <c r="AQ46" s="14">
        <v>99</v>
      </c>
      <c r="AR46" s="14">
        <v>81</v>
      </c>
      <c r="AS46" s="14">
        <v>77</v>
      </c>
      <c r="AT46" s="14">
        <v>84</v>
      </c>
      <c r="AU46" s="14">
        <v>64</v>
      </c>
      <c r="AV46" s="14">
        <v>54</v>
      </c>
      <c r="AW46" s="14">
        <v>47</v>
      </c>
      <c r="AX46" s="14">
        <v>47</v>
      </c>
      <c r="AY46" s="14">
        <v>43</v>
      </c>
      <c r="AZ46" s="14">
        <v>42</v>
      </c>
      <c r="BA46" s="14">
        <v>42</v>
      </c>
      <c r="BB46" s="14">
        <v>42</v>
      </c>
      <c r="BC46" s="14">
        <v>43</v>
      </c>
      <c r="BD46" s="14">
        <v>39</v>
      </c>
      <c r="BE46" s="14">
        <v>29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N46" s="35"/>
      <c r="BO46" s="38"/>
      <c r="BP46" s="38"/>
      <c r="BQ46" s="38"/>
      <c r="BR46" s="38"/>
      <c r="BS46" s="38"/>
      <c r="BT46" s="38"/>
      <c r="BU46" s="38"/>
      <c r="BW46" s="27">
        <v>45</v>
      </c>
      <c r="BX46" s="27">
        <v>11</v>
      </c>
      <c r="BY46" s="27">
        <v>85</v>
      </c>
      <c r="BZ46" s="27">
        <v>24</v>
      </c>
      <c r="CA46" s="27">
        <v>418</v>
      </c>
      <c r="CB46" s="27">
        <v>92</v>
      </c>
    </row>
    <row r="47" spans="1:80" x14ac:dyDescent="0.25">
      <c r="A47" s="7" t="s">
        <v>11</v>
      </c>
      <c r="B47" s="8" t="s">
        <v>21</v>
      </c>
      <c r="C47" s="9">
        <v>0.75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>
        <v>135.47827416737218</v>
      </c>
      <c r="AJ47" s="10">
        <v>137.89701416256091</v>
      </c>
      <c r="AK47" s="10">
        <v>140.25976215139409</v>
      </c>
      <c r="AL47" s="10">
        <v>142.58956791767449</v>
      </c>
      <c r="AM47" s="10">
        <v>144.88316431807232</v>
      </c>
      <c r="AN47" s="10">
        <v>147.12433825555485</v>
      </c>
      <c r="AO47" s="10">
        <v>149.30395422280694</v>
      </c>
      <c r="AP47" s="10">
        <v>151.42703215406172</v>
      </c>
      <c r="AQ47" s="10">
        <v>153.48395578181567</v>
      </c>
      <c r="AR47" s="10">
        <v>155.47153921360911</v>
      </c>
      <c r="AS47" s="10">
        <v>157.39304945869029</v>
      </c>
      <c r="AT47" s="10">
        <v>159.2435207882188</v>
      </c>
      <c r="AU47" s="10">
        <v>161.01599593200922</v>
      </c>
      <c r="AV47" s="10">
        <v>162.70909360494571</v>
      </c>
      <c r="AW47" s="10">
        <v>164.32382432762932</v>
      </c>
      <c r="AX47" s="10">
        <v>165.86471054621217</v>
      </c>
      <c r="AY47" s="10">
        <v>167.33720864630379</v>
      </c>
      <c r="AZ47" s="10">
        <v>168.74438309179908</v>
      </c>
      <c r="BA47" s="10">
        <v>170.08484971269769</v>
      </c>
      <c r="BB47" s="10">
        <v>171.3604318579076</v>
      </c>
      <c r="BC47" s="10">
        <v>172.57601967869522</v>
      </c>
      <c r="BD47" s="10">
        <v>173.73511283044226</v>
      </c>
      <c r="BE47" s="10">
        <v>174.83851778874794</v>
      </c>
      <c r="BF47" s="10">
        <v>175.88875558146128</v>
      </c>
      <c r="BG47" s="10">
        <v>176.88997504720072</v>
      </c>
      <c r="BH47" s="10">
        <v>177.84453888236391</v>
      </c>
      <c r="BI47" s="10">
        <v>178.75439739345828</v>
      </c>
      <c r="BJ47" s="10">
        <v>179.62177324797793</v>
      </c>
      <c r="BK47" s="10">
        <v>180.44822704436544</v>
      </c>
      <c r="BL47" s="10">
        <v>181.23581478814623</v>
      </c>
      <c r="BN47" s="33" t="s">
        <v>30</v>
      </c>
      <c r="BO47" s="36">
        <f t="shared" ref="BO47" si="70">(BL47-AH48)</f>
        <v>47.235814788146229</v>
      </c>
      <c r="BP47" s="36">
        <f t="shared" ref="BP47" si="71">7*(BL47-AH48)/30</f>
        <v>11.021690117234121</v>
      </c>
      <c r="BQ47" s="36">
        <f t="shared" ref="BQ47" si="72">(BL47-AH48)/30</f>
        <v>1.5745271596048742</v>
      </c>
      <c r="BR47" s="36">
        <f t="shared" ref="BR47" si="73">BL49-AH50</f>
        <v>-17.353757929101018</v>
      </c>
      <c r="BS47" s="36">
        <f t="shared" ref="BS47" si="74">7*(BL49-AH50)/30</f>
        <v>-4.0492101834569043</v>
      </c>
      <c r="BT47" s="36">
        <f t="shared" ref="BT47" si="75">(BL49-AH50)/30</f>
        <v>-0.5784585976367006</v>
      </c>
      <c r="BU47" s="36">
        <f t="shared" ref="BU47" si="76">BL49</f>
        <v>11.646242070898982</v>
      </c>
    </row>
    <row r="48" spans="1:80" x14ac:dyDescent="0.25">
      <c r="A48" s="11"/>
      <c r="B48" s="12" t="s">
        <v>5</v>
      </c>
      <c r="C48" s="13">
        <v>0.75</v>
      </c>
      <c r="D48" s="14">
        <v>15</v>
      </c>
      <c r="E48" s="14">
        <v>26</v>
      </c>
      <c r="F48" s="14">
        <v>31</v>
      </c>
      <c r="G48" s="14">
        <v>37</v>
      </c>
      <c r="H48" s="14">
        <v>42</v>
      </c>
      <c r="I48" s="14">
        <v>47</v>
      </c>
      <c r="J48" s="14">
        <v>50</v>
      </c>
      <c r="K48" s="14">
        <v>57</v>
      </c>
      <c r="L48" s="14">
        <v>63</v>
      </c>
      <c r="M48" s="14">
        <v>67</v>
      </c>
      <c r="N48" s="14">
        <v>72</v>
      </c>
      <c r="O48" s="14">
        <v>76</v>
      </c>
      <c r="P48" s="14">
        <v>79</v>
      </c>
      <c r="Q48" s="14">
        <v>81</v>
      </c>
      <c r="R48" s="14">
        <v>84</v>
      </c>
      <c r="S48" s="14">
        <v>87</v>
      </c>
      <c r="T48" s="14">
        <v>94</v>
      </c>
      <c r="U48" s="14">
        <v>102</v>
      </c>
      <c r="V48" s="14">
        <v>104</v>
      </c>
      <c r="W48" s="14">
        <v>106</v>
      </c>
      <c r="X48" s="14">
        <v>108</v>
      </c>
      <c r="Y48" s="14">
        <v>111</v>
      </c>
      <c r="Z48" s="14">
        <v>115</v>
      </c>
      <c r="AA48" s="14">
        <v>117</v>
      </c>
      <c r="AB48" s="14">
        <v>122</v>
      </c>
      <c r="AC48" s="14">
        <v>125</v>
      </c>
      <c r="AD48" s="14">
        <v>128</v>
      </c>
      <c r="AE48" s="14">
        <v>130</v>
      </c>
      <c r="AF48" s="14">
        <v>130</v>
      </c>
      <c r="AG48" s="14">
        <v>134</v>
      </c>
      <c r="AH48" s="14">
        <v>134</v>
      </c>
      <c r="AI48" s="14">
        <v>135</v>
      </c>
      <c r="AJ48" s="14">
        <v>135</v>
      </c>
      <c r="AK48" s="14">
        <v>137</v>
      </c>
      <c r="AL48" s="14">
        <v>137</v>
      </c>
      <c r="AM48" s="14">
        <v>138</v>
      </c>
      <c r="AN48" s="14">
        <v>140</v>
      </c>
      <c r="AO48" s="14">
        <v>141</v>
      </c>
      <c r="AP48" s="14">
        <v>143</v>
      </c>
      <c r="AQ48" s="14">
        <v>143</v>
      </c>
      <c r="AR48" s="14">
        <v>144</v>
      </c>
      <c r="AS48" s="14">
        <v>144</v>
      </c>
      <c r="AT48" s="14">
        <v>145</v>
      </c>
      <c r="AU48" s="14">
        <v>145</v>
      </c>
      <c r="AV48" s="14">
        <v>145</v>
      </c>
      <c r="AW48" s="14">
        <v>145</v>
      </c>
      <c r="AX48" s="14">
        <v>146</v>
      </c>
      <c r="AY48" s="14">
        <v>147</v>
      </c>
      <c r="AZ48" s="14">
        <v>147</v>
      </c>
      <c r="BA48" s="14">
        <v>147</v>
      </c>
      <c r="BB48" s="14">
        <v>147</v>
      </c>
      <c r="BC48" s="14">
        <v>147</v>
      </c>
      <c r="BD48" s="14">
        <v>147</v>
      </c>
      <c r="BE48" s="14">
        <v>147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N48" s="34"/>
      <c r="BO48" s="37"/>
      <c r="BP48" s="37"/>
      <c r="BQ48" s="37"/>
      <c r="BR48" s="37"/>
      <c r="BS48" s="37"/>
      <c r="BT48" s="37"/>
      <c r="BU48" s="37"/>
    </row>
    <row r="49" spans="1:80" x14ac:dyDescent="0.25">
      <c r="A49" s="11" t="s">
        <v>11</v>
      </c>
      <c r="B49" s="15" t="s">
        <v>22</v>
      </c>
      <c r="C49" s="13">
        <v>0.75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>
        <v>29.159924933557587</v>
      </c>
      <c r="AJ49" s="14">
        <v>28.527569915150522</v>
      </c>
      <c r="AK49" s="14">
        <v>27.901784915938986</v>
      </c>
      <c r="AL49" s="14">
        <v>27.299733033521669</v>
      </c>
      <c r="AM49" s="14">
        <v>26.715590021323106</v>
      </c>
      <c r="AN49" s="14">
        <v>26.140087906615108</v>
      </c>
      <c r="AO49" s="14">
        <v>25.565151255651259</v>
      </c>
      <c r="AP49" s="14">
        <v>24.999108970216565</v>
      </c>
      <c r="AQ49" s="14">
        <v>24.42669245789045</v>
      </c>
      <c r="AR49" s="14">
        <v>23.843150102837996</v>
      </c>
      <c r="AS49" s="14">
        <v>23.254039986757203</v>
      </c>
      <c r="AT49" s="14">
        <v>22.651463093755474</v>
      </c>
      <c r="AU49" s="14">
        <v>22.032950286305745</v>
      </c>
      <c r="AV49" s="14">
        <v>21.400464240651111</v>
      </c>
      <c r="AW49" s="14">
        <v>20.758450482740997</v>
      </c>
      <c r="AX49" s="14">
        <v>20.11181667852707</v>
      </c>
      <c r="AY49" s="14">
        <v>19.463321189026118</v>
      </c>
      <c r="AZ49" s="14">
        <v>18.813293850531359</v>
      </c>
      <c r="BA49" s="14">
        <v>18.161414234573929</v>
      </c>
      <c r="BB49" s="14">
        <v>17.512391529928472</v>
      </c>
      <c r="BC49" s="14">
        <v>16.869794759592271</v>
      </c>
      <c r="BD49" s="14">
        <v>16.238836542506824</v>
      </c>
      <c r="BE49" s="14">
        <v>15.615722770830917</v>
      </c>
      <c r="BF49" s="14">
        <v>15.002159453291092</v>
      </c>
      <c r="BG49" s="14">
        <v>14.4013126181801</v>
      </c>
      <c r="BH49" s="14">
        <v>13.815881184343441</v>
      </c>
      <c r="BI49" s="14">
        <v>13.247701863455859</v>
      </c>
      <c r="BJ49" s="14">
        <v>12.696211866422546</v>
      </c>
      <c r="BK49" s="14">
        <v>12.162638129982984</v>
      </c>
      <c r="BL49" s="14">
        <v>11.646242070898982</v>
      </c>
      <c r="BN49" s="34"/>
      <c r="BO49" s="37"/>
      <c r="BP49" s="37"/>
      <c r="BQ49" s="37"/>
      <c r="BR49" s="37"/>
      <c r="BS49" s="37"/>
      <c r="BT49" s="37"/>
      <c r="BU49" s="37"/>
    </row>
    <row r="50" spans="1:80" ht="15.75" thickBot="1" x14ac:dyDescent="0.3">
      <c r="A50" s="16"/>
      <c r="B50" s="17" t="s">
        <v>5</v>
      </c>
      <c r="C50" s="18">
        <v>0.75</v>
      </c>
      <c r="D50" s="19">
        <v>62</v>
      </c>
      <c r="E50" s="19">
        <v>62</v>
      </c>
      <c r="F50" s="19">
        <v>51</v>
      </c>
      <c r="G50" s="19">
        <v>53</v>
      </c>
      <c r="H50" s="19">
        <v>52</v>
      </c>
      <c r="I50" s="19">
        <v>52</v>
      </c>
      <c r="J50" s="19">
        <v>49</v>
      </c>
      <c r="K50" s="19">
        <v>53</v>
      </c>
      <c r="L50" s="19">
        <v>51</v>
      </c>
      <c r="M50" s="19">
        <v>52</v>
      </c>
      <c r="N50" s="19">
        <v>53</v>
      </c>
      <c r="O50" s="19">
        <v>54</v>
      </c>
      <c r="P50" s="19">
        <v>49</v>
      </c>
      <c r="Q50" s="19">
        <v>44</v>
      </c>
      <c r="R50" s="19">
        <v>42</v>
      </c>
      <c r="S50" s="19">
        <v>39</v>
      </c>
      <c r="T50" s="19">
        <v>43</v>
      </c>
      <c r="U50" s="19">
        <v>47</v>
      </c>
      <c r="V50" s="19">
        <v>40</v>
      </c>
      <c r="W50" s="19">
        <v>37</v>
      </c>
      <c r="X50" s="19">
        <v>37</v>
      </c>
      <c r="Y50" s="19">
        <v>34</v>
      </c>
      <c r="Z50" s="19">
        <v>36</v>
      </c>
      <c r="AA50" s="19">
        <v>29</v>
      </c>
      <c r="AB50" s="19">
        <v>30</v>
      </c>
      <c r="AC50" s="19">
        <v>29</v>
      </c>
      <c r="AD50" s="19">
        <v>30</v>
      </c>
      <c r="AE50" s="19">
        <v>31</v>
      </c>
      <c r="AF50" s="19">
        <v>31</v>
      </c>
      <c r="AG50" s="19">
        <v>33</v>
      </c>
      <c r="AH50" s="19">
        <v>29</v>
      </c>
      <c r="AI50" s="19">
        <v>28</v>
      </c>
      <c r="AJ50" s="19">
        <v>25</v>
      </c>
      <c r="AK50" s="19">
        <v>24</v>
      </c>
      <c r="AL50" s="19">
        <v>22</v>
      </c>
      <c r="AM50" s="19">
        <v>22</v>
      </c>
      <c r="AN50" s="19">
        <v>22</v>
      </c>
      <c r="AO50" s="19">
        <v>21</v>
      </c>
      <c r="AP50" s="19">
        <v>21</v>
      </c>
      <c r="AQ50" s="19">
        <v>21</v>
      </c>
      <c r="AR50" s="19">
        <v>18</v>
      </c>
      <c r="AS50" s="19">
        <v>16</v>
      </c>
      <c r="AT50" s="19">
        <v>15</v>
      </c>
      <c r="AU50" s="19">
        <v>15</v>
      </c>
      <c r="AV50" s="19">
        <v>13</v>
      </c>
      <c r="AW50" s="19">
        <v>9</v>
      </c>
      <c r="AX50" s="19">
        <v>7</v>
      </c>
      <c r="AY50" s="19">
        <v>8</v>
      </c>
      <c r="AZ50" s="19">
        <v>6</v>
      </c>
      <c r="BA50" s="19">
        <v>4</v>
      </c>
      <c r="BB50" s="19">
        <v>4</v>
      </c>
      <c r="BC50" s="19">
        <v>4</v>
      </c>
      <c r="BD50" s="19">
        <v>2</v>
      </c>
      <c r="BE50" s="19">
        <v>1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N50" s="39"/>
      <c r="BO50" s="40"/>
      <c r="BP50" s="40"/>
      <c r="BQ50" s="40"/>
      <c r="BR50" s="40"/>
      <c r="BS50" s="40"/>
      <c r="BT50" s="40"/>
      <c r="BU50" s="40"/>
      <c r="BW50" s="30"/>
      <c r="BX50" s="30"/>
      <c r="BY50" s="30"/>
      <c r="BZ50" s="30"/>
      <c r="CA50" s="30"/>
      <c r="CB50" s="30"/>
    </row>
    <row r="51" spans="1:80" ht="15" customHeight="1" x14ac:dyDescent="0.25">
      <c r="A51" s="7" t="s">
        <v>12</v>
      </c>
      <c r="B51" s="15" t="s">
        <v>4</v>
      </c>
      <c r="C51" s="13">
        <v>0.75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>
        <v>2494.5908874492166</v>
      </c>
      <c r="AJ51" s="14">
        <v>2545.9426476402905</v>
      </c>
      <c r="AK51" s="14">
        <v>2595.4451264770864</v>
      </c>
      <c r="AL51" s="14">
        <v>2643.7853105729214</v>
      </c>
      <c r="AM51" s="14">
        <v>2691.1374683129193</v>
      </c>
      <c r="AN51" s="14">
        <v>2737.1919557026354</v>
      </c>
      <c r="AO51" s="14">
        <v>2781.7287971430587</v>
      </c>
      <c r="AP51" s="14">
        <v>2824.5989525948121</v>
      </c>
      <c r="AQ51" s="14">
        <v>2865.8038105424735</v>
      </c>
      <c r="AR51" s="14">
        <v>2905.3005384816206</v>
      </c>
      <c r="AS51" s="14">
        <v>2943.1245941854459</v>
      </c>
      <c r="AT51" s="14">
        <v>2979.2593486686064</v>
      </c>
      <c r="AU51" s="14">
        <v>3013.7175623471762</v>
      </c>
      <c r="AV51" s="14">
        <v>3046.5599721989838</v>
      </c>
      <c r="AW51" s="14">
        <v>3077.8654283200954</v>
      </c>
      <c r="AX51" s="14">
        <v>3107.7058284931932</v>
      </c>
      <c r="AY51" s="14">
        <v>3136.127779543328</v>
      </c>
      <c r="AZ51" s="14">
        <v>3163.1921070140252</v>
      </c>
      <c r="BA51" s="14">
        <v>3188.9516518233372</v>
      </c>
      <c r="BB51" s="14">
        <v>3213.4687466149503</v>
      </c>
      <c r="BC51" s="14">
        <v>3236.822599729433</v>
      </c>
      <c r="BD51" s="14">
        <v>3259.0757179499928</v>
      </c>
      <c r="BE51" s="14">
        <v>3280.2783744073577</v>
      </c>
      <c r="BF51" s="14">
        <v>3300.4699809792596</v>
      </c>
      <c r="BG51" s="14">
        <v>3319.6968633347265</v>
      </c>
      <c r="BH51" s="14">
        <v>3338.014958457602</v>
      </c>
      <c r="BI51" s="14">
        <v>3355.4745011207506</v>
      </c>
      <c r="BJ51" s="14">
        <v>3372.1246824097143</v>
      </c>
      <c r="BK51" s="14">
        <v>3387.9969664260225</v>
      </c>
      <c r="BL51" s="14">
        <v>3403.1296584563411</v>
      </c>
      <c r="BN51" s="41" t="s">
        <v>29</v>
      </c>
      <c r="BO51" s="36">
        <f t="shared" ref="BO51" si="77">(BL51-AH52)</f>
        <v>956.12965845634108</v>
      </c>
      <c r="BP51" s="36">
        <f t="shared" ref="BP51" si="78">7*(BL51-AH52)/30</f>
        <v>223.0969203064796</v>
      </c>
      <c r="BQ51" s="36">
        <f t="shared" ref="BQ51" si="79">(BL51-AH52)/30</f>
        <v>31.87098861521137</v>
      </c>
      <c r="BR51" s="36">
        <f t="shared" ref="BR51" si="80">BL53-AH54</f>
        <v>-490.80220075253612</v>
      </c>
      <c r="BS51" s="36">
        <f t="shared" ref="BS51" si="81">7*(BL53-AH54)/30</f>
        <v>-114.52051350892511</v>
      </c>
      <c r="BT51" s="36">
        <f t="shared" ref="BT51" si="82">(BL53-AH54)/30</f>
        <v>-16.360073358417871</v>
      </c>
      <c r="BU51" s="36">
        <f t="shared" ref="BU51" si="83">BL53</f>
        <v>237.19779924746388</v>
      </c>
      <c r="BW51" s="26"/>
      <c r="BX51" s="26"/>
      <c r="BY51" s="26"/>
      <c r="BZ51" s="26"/>
      <c r="CA51" s="26"/>
      <c r="CB51" s="26"/>
    </row>
    <row r="52" spans="1:80" x14ac:dyDescent="0.25">
      <c r="A52" s="11"/>
      <c r="B52" s="12" t="s">
        <v>5</v>
      </c>
      <c r="C52" s="13">
        <v>0.75</v>
      </c>
      <c r="D52" s="14">
        <v>114</v>
      </c>
      <c r="E52" s="14">
        <v>209</v>
      </c>
      <c r="F52" s="14">
        <v>277</v>
      </c>
      <c r="G52" s="14">
        <v>345</v>
      </c>
      <c r="H52" s="14">
        <v>433</v>
      </c>
      <c r="I52" s="14">
        <v>477</v>
      </c>
      <c r="J52" s="14">
        <v>528</v>
      </c>
      <c r="K52" s="14">
        <v>633</v>
      </c>
      <c r="L52" s="14">
        <v>725</v>
      </c>
      <c r="M52" s="14">
        <v>826</v>
      </c>
      <c r="N52" s="14">
        <v>918</v>
      </c>
      <c r="O52" s="14">
        <v>1021</v>
      </c>
      <c r="P52" s="14">
        <v>1073</v>
      </c>
      <c r="Q52" s="14">
        <v>1118</v>
      </c>
      <c r="R52" s="14">
        <v>1245</v>
      </c>
      <c r="S52" s="14">
        <v>1351</v>
      </c>
      <c r="T52" s="14">
        <v>1440</v>
      </c>
      <c r="U52" s="14">
        <v>1521</v>
      </c>
      <c r="V52" s="14">
        <v>1597</v>
      </c>
      <c r="W52" s="14">
        <v>1663</v>
      </c>
      <c r="X52" s="14">
        <v>1697</v>
      </c>
      <c r="Y52" s="14">
        <v>1821</v>
      </c>
      <c r="Z52" s="14">
        <v>1893</v>
      </c>
      <c r="AA52" s="14">
        <v>1956</v>
      </c>
      <c r="AB52" s="14">
        <v>2028</v>
      </c>
      <c r="AC52" s="14">
        <v>2087</v>
      </c>
      <c r="AD52" s="14">
        <v>2140</v>
      </c>
      <c r="AE52" s="14">
        <v>2187</v>
      </c>
      <c r="AF52" s="14">
        <v>2295</v>
      </c>
      <c r="AG52" s="14">
        <v>2368</v>
      </c>
      <c r="AH52" s="14">
        <v>2447</v>
      </c>
      <c r="AI52" s="14">
        <v>2512</v>
      </c>
      <c r="AJ52" s="14">
        <v>2559</v>
      </c>
      <c r="AK52" s="14">
        <v>2599</v>
      </c>
      <c r="AL52" s="14">
        <v>2636</v>
      </c>
      <c r="AM52" s="14">
        <v>2670</v>
      </c>
      <c r="AN52" s="14">
        <v>2767</v>
      </c>
      <c r="AO52" s="14">
        <v>2804</v>
      </c>
      <c r="AP52" s="14">
        <v>2841</v>
      </c>
      <c r="AQ52" s="14">
        <v>2898</v>
      </c>
      <c r="AR52" s="14">
        <v>2923</v>
      </c>
      <c r="AS52" s="14">
        <v>2942</v>
      </c>
      <c r="AT52" s="14">
        <v>2991</v>
      </c>
      <c r="AU52" s="14">
        <v>3029</v>
      </c>
      <c r="AV52" s="14">
        <v>3061</v>
      </c>
      <c r="AW52" s="14">
        <v>3087</v>
      </c>
      <c r="AX52" s="14">
        <v>3120</v>
      </c>
      <c r="AY52" s="14">
        <v>3146</v>
      </c>
      <c r="AZ52" s="14">
        <v>3158</v>
      </c>
      <c r="BA52" s="14">
        <v>3204</v>
      </c>
      <c r="BB52" s="14">
        <v>3241</v>
      </c>
      <c r="BC52" s="14">
        <v>3264</v>
      </c>
      <c r="BD52" s="14">
        <v>3286</v>
      </c>
      <c r="BE52" s="14">
        <v>3312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N52" s="34"/>
      <c r="BO52" s="37"/>
      <c r="BP52" s="37"/>
      <c r="BQ52" s="37"/>
      <c r="BR52" s="37"/>
      <c r="BS52" s="37"/>
      <c r="BT52" s="37"/>
      <c r="BU52" s="37"/>
      <c r="BW52" s="26"/>
      <c r="BX52" s="26"/>
      <c r="BY52" s="26"/>
      <c r="BZ52" s="26"/>
      <c r="CA52" s="26"/>
      <c r="CB52" s="26"/>
    </row>
    <row r="53" spans="1:80" x14ac:dyDescent="0.25">
      <c r="A53" s="11" t="s">
        <v>12</v>
      </c>
      <c r="B53" s="15" t="s">
        <v>6</v>
      </c>
      <c r="C53" s="13">
        <v>0.75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>
        <v>687.28310705438571</v>
      </c>
      <c r="AJ53" s="14">
        <v>670.65081191935531</v>
      </c>
      <c r="AK53" s="14">
        <v>653.6791860065307</v>
      </c>
      <c r="AL53" s="14">
        <v>637.26278383873239</v>
      </c>
      <c r="AM53" s="14">
        <v>621.14223326403453</v>
      </c>
      <c r="AN53" s="14">
        <v>605.01950210845189</v>
      </c>
      <c r="AO53" s="14">
        <v>589.09605696369704</v>
      </c>
      <c r="AP53" s="14">
        <v>573.06176919549091</v>
      </c>
      <c r="AQ53" s="14">
        <v>556.6621947048485</v>
      </c>
      <c r="AR53" s="14">
        <v>540.14664506367399</v>
      </c>
      <c r="AS53" s="14">
        <v>523.6657675333729</v>
      </c>
      <c r="AT53" s="14">
        <v>506.96518193387476</v>
      </c>
      <c r="AU53" s="14">
        <v>489.96245843261642</v>
      </c>
      <c r="AV53" s="14">
        <v>472.86240408331423</v>
      </c>
      <c r="AW53" s="14">
        <v>455.78463278043614</v>
      </c>
      <c r="AX53" s="14">
        <v>438.88817735932889</v>
      </c>
      <c r="AY53" s="14">
        <v>422.24092099256438</v>
      </c>
      <c r="AZ53" s="14">
        <v>405.83554128068619</v>
      </c>
      <c r="BA53" s="14">
        <v>389.54524927370807</v>
      </c>
      <c r="BB53" s="14">
        <v>373.46065552711707</v>
      </c>
      <c r="BC53" s="14">
        <v>357.75375760250802</v>
      </c>
      <c r="BD53" s="14">
        <v>342.4629137605981</v>
      </c>
      <c r="BE53" s="14">
        <v>327.64716228065402</v>
      </c>
      <c r="BF53" s="14">
        <v>313.28974262214155</v>
      </c>
      <c r="BG53" s="14">
        <v>299.43150137704356</v>
      </c>
      <c r="BH53" s="14">
        <v>286.02466619247457</v>
      </c>
      <c r="BI53" s="14">
        <v>273.10172439532863</v>
      </c>
      <c r="BJ53" s="14">
        <v>260.66084214552131</v>
      </c>
      <c r="BK53" s="14">
        <v>248.68398348551727</v>
      </c>
      <c r="BL53" s="14">
        <v>237.19779924746388</v>
      </c>
      <c r="BN53" s="34"/>
      <c r="BO53" s="37"/>
      <c r="BP53" s="37"/>
      <c r="BQ53" s="37"/>
      <c r="BR53" s="37"/>
      <c r="BS53" s="37"/>
      <c r="BT53" s="37"/>
      <c r="BU53" s="37"/>
      <c r="BW53" s="26"/>
      <c r="BX53" s="26"/>
      <c r="BY53" s="26"/>
      <c r="BZ53" s="26"/>
      <c r="CA53" s="26"/>
      <c r="CB53" s="26"/>
    </row>
    <row r="54" spans="1:80" x14ac:dyDescent="0.25">
      <c r="A54" s="11"/>
      <c r="B54" s="12" t="s">
        <v>5</v>
      </c>
      <c r="C54" s="13">
        <v>0.75</v>
      </c>
      <c r="D54" s="14">
        <v>659</v>
      </c>
      <c r="E54" s="14">
        <v>653</v>
      </c>
      <c r="F54" s="14">
        <v>645</v>
      </c>
      <c r="G54" s="14">
        <v>649</v>
      </c>
      <c r="H54" s="14">
        <v>658</v>
      </c>
      <c r="I54" s="14">
        <v>621</v>
      </c>
      <c r="J54" s="14">
        <v>640</v>
      </c>
      <c r="K54" s="14">
        <v>723</v>
      </c>
      <c r="L54" s="14">
        <v>705</v>
      </c>
      <c r="M54" s="14">
        <v>703</v>
      </c>
      <c r="N54" s="14">
        <v>705</v>
      </c>
      <c r="O54" s="14">
        <v>680</v>
      </c>
      <c r="P54" s="14">
        <v>638</v>
      </c>
      <c r="Q54" s="14">
        <v>657</v>
      </c>
      <c r="R54" s="14">
        <v>813</v>
      </c>
      <c r="S54" s="14">
        <v>825</v>
      </c>
      <c r="T54" s="14">
        <v>827</v>
      </c>
      <c r="U54" s="14">
        <v>801</v>
      </c>
      <c r="V54" s="14">
        <v>710</v>
      </c>
      <c r="W54" s="14">
        <v>669</v>
      </c>
      <c r="X54" s="14">
        <v>666</v>
      </c>
      <c r="Y54" s="14">
        <v>825</v>
      </c>
      <c r="Z54" s="14">
        <v>758</v>
      </c>
      <c r="AA54" s="14">
        <v>722</v>
      </c>
      <c r="AB54" s="14">
        <v>699</v>
      </c>
      <c r="AC54" s="14">
        <v>687</v>
      </c>
      <c r="AD54" s="14">
        <v>634</v>
      </c>
      <c r="AE54" s="14">
        <v>643</v>
      </c>
      <c r="AF54" s="14">
        <v>748</v>
      </c>
      <c r="AG54" s="14">
        <v>733</v>
      </c>
      <c r="AH54" s="14">
        <v>728</v>
      </c>
      <c r="AI54" s="14">
        <v>680</v>
      </c>
      <c r="AJ54" s="14">
        <v>630</v>
      </c>
      <c r="AK54" s="14">
        <v>500</v>
      </c>
      <c r="AL54" s="14">
        <v>525</v>
      </c>
      <c r="AM54" s="14">
        <v>530</v>
      </c>
      <c r="AN54" s="14">
        <v>697</v>
      </c>
      <c r="AO54" s="14">
        <v>636</v>
      </c>
      <c r="AP54" s="14">
        <v>574</v>
      </c>
      <c r="AQ54" s="14">
        <v>517</v>
      </c>
      <c r="AR54" s="14">
        <v>455</v>
      </c>
      <c r="AS54" s="14">
        <v>458</v>
      </c>
      <c r="AT54" s="14">
        <v>551</v>
      </c>
      <c r="AU54" s="14">
        <v>513</v>
      </c>
      <c r="AV54" s="14">
        <v>495</v>
      </c>
      <c r="AW54" s="14">
        <v>426</v>
      </c>
      <c r="AX54" s="14">
        <v>404</v>
      </c>
      <c r="AY54" s="14">
        <v>374</v>
      </c>
      <c r="AZ54" s="14">
        <v>367</v>
      </c>
      <c r="BA54" s="14">
        <v>446</v>
      </c>
      <c r="BB54" s="14">
        <v>412</v>
      </c>
      <c r="BC54" s="14">
        <v>380</v>
      </c>
      <c r="BD54" s="14">
        <v>361</v>
      </c>
      <c r="BE54" s="14">
        <v>350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N54" s="35"/>
      <c r="BO54" s="38"/>
      <c r="BP54" s="38"/>
      <c r="BQ54" s="38"/>
      <c r="BR54" s="38"/>
      <c r="BS54" s="38"/>
      <c r="BT54" s="38"/>
      <c r="BU54" s="38"/>
      <c r="BW54" s="27">
        <v>150</v>
      </c>
      <c r="BX54" s="27">
        <v>45</v>
      </c>
      <c r="BY54" s="27">
        <v>324</v>
      </c>
      <c r="BZ54" s="27">
        <v>158</v>
      </c>
      <c r="CA54" s="27">
        <v>1341</v>
      </c>
      <c r="CB54" s="27">
        <v>368</v>
      </c>
    </row>
    <row r="55" spans="1:80" x14ac:dyDescent="0.25">
      <c r="A55" s="7" t="s">
        <v>12</v>
      </c>
      <c r="B55" s="8" t="s">
        <v>21</v>
      </c>
      <c r="C55" s="9">
        <v>0.75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>
        <v>515.00444944909214</v>
      </c>
      <c r="AJ55" s="10">
        <v>526.6679350059328</v>
      </c>
      <c r="AK55" s="10">
        <v>538.04790662700941</v>
      </c>
      <c r="AL55" s="10">
        <v>549.28504552980473</v>
      </c>
      <c r="AM55" s="10">
        <v>560.35707160318759</v>
      </c>
      <c r="AN55" s="10">
        <v>571.17386629254941</v>
      </c>
      <c r="AO55" s="10">
        <v>581.70152427174378</v>
      </c>
      <c r="AP55" s="10">
        <v>591.96372854538924</v>
      </c>
      <c r="AQ55" s="10">
        <v>601.89627288081897</v>
      </c>
      <c r="AR55" s="10">
        <v>611.49015538297203</v>
      </c>
      <c r="AS55" s="10">
        <v>620.76884871930793</v>
      </c>
      <c r="AT55" s="10">
        <v>629.70779667386375</v>
      </c>
      <c r="AU55" s="10">
        <v>638.27177235108911</v>
      </c>
      <c r="AV55" s="10">
        <v>646.44869118421593</v>
      </c>
      <c r="AW55" s="10">
        <v>654.24423950035316</v>
      </c>
      <c r="AX55" s="10">
        <v>661.68171321409466</v>
      </c>
      <c r="AY55" s="10">
        <v>668.78863301606179</v>
      </c>
      <c r="AZ55" s="10">
        <v>675.57860826756996</v>
      </c>
      <c r="BA55" s="10">
        <v>682.04679209117842</v>
      </c>
      <c r="BB55" s="10">
        <v>688.20455702287984</v>
      </c>
      <c r="BC55" s="10">
        <v>694.07213322683765</v>
      </c>
      <c r="BD55" s="10">
        <v>699.66342554038397</v>
      </c>
      <c r="BE55" s="10">
        <v>704.98519415452881</v>
      </c>
      <c r="BF55" s="10">
        <v>710.05219299993223</v>
      </c>
      <c r="BG55" s="10">
        <v>714.88295520468216</v>
      </c>
      <c r="BH55" s="10">
        <v>719.48751554584373</v>
      </c>
      <c r="BI55" s="10">
        <v>723.87631956957171</v>
      </c>
      <c r="BJ55" s="10">
        <v>728.05998832252646</v>
      </c>
      <c r="BK55" s="10">
        <v>732.04602437793187</v>
      </c>
      <c r="BL55" s="10">
        <v>735.84466585795201</v>
      </c>
      <c r="BN55" s="33" t="s">
        <v>30</v>
      </c>
      <c r="BO55" s="36">
        <f t="shared" ref="BO55" si="84">(BL55-AH56)</f>
        <v>230.84466585795201</v>
      </c>
      <c r="BP55" s="36">
        <f t="shared" ref="BP55" si="85">7*(BL55-AH56)/30</f>
        <v>53.863755366855472</v>
      </c>
      <c r="BQ55" s="36">
        <f t="shared" ref="BQ55" si="86">(BL55-AH56)/30</f>
        <v>7.6948221952650666</v>
      </c>
      <c r="BR55" s="36">
        <f t="shared" ref="BR55" si="87">BL57-AH58</f>
        <v>-85.401032936335952</v>
      </c>
      <c r="BS55" s="36">
        <f t="shared" ref="BS55" si="88">7*(BL57-AH58)/30</f>
        <v>-19.926907685145057</v>
      </c>
      <c r="BT55" s="36">
        <f t="shared" ref="BT55" si="89">(BL57-AH58)/30</f>
        <v>-2.8467010978778649</v>
      </c>
      <c r="BU55" s="36">
        <f t="shared" ref="BU55" si="90">BL57</f>
        <v>58.598967063664048</v>
      </c>
    </row>
    <row r="56" spans="1:80" x14ac:dyDescent="0.25">
      <c r="A56" s="11"/>
      <c r="B56" s="12" t="s">
        <v>5</v>
      </c>
      <c r="C56" s="13">
        <v>0.75</v>
      </c>
      <c r="D56" s="14">
        <v>24</v>
      </c>
      <c r="E56" s="14">
        <v>40</v>
      </c>
      <c r="F56" s="14">
        <v>58</v>
      </c>
      <c r="G56" s="14">
        <v>75</v>
      </c>
      <c r="H56" s="14">
        <v>90</v>
      </c>
      <c r="I56" s="14">
        <v>96</v>
      </c>
      <c r="J56" s="14">
        <v>110</v>
      </c>
      <c r="K56" s="14">
        <v>124</v>
      </c>
      <c r="L56" s="14">
        <v>149</v>
      </c>
      <c r="M56" s="14">
        <v>162</v>
      </c>
      <c r="N56" s="14">
        <v>176</v>
      </c>
      <c r="O56" s="14">
        <v>203</v>
      </c>
      <c r="P56" s="14">
        <v>219</v>
      </c>
      <c r="Q56" s="14">
        <v>225</v>
      </c>
      <c r="R56" s="14">
        <v>248</v>
      </c>
      <c r="S56" s="14">
        <v>267</v>
      </c>
      <c r="T56" s="14">
        <v>288</v>
      </c>
      <c r="U56" s="14">
        <v>304</v>
      </c>
      <c r="V56" s="14">
        <v>326</v>
      </c>
      <c r="W56" s="14">
        <v>345</v>
      </c>
      <c r="X56" s="14">
        <v>352</v>
      </c>
      <c r="Y56" s="14">
        <v>377</v>
      </c>
      <c r="Z56" s="14">
        <v>390</v>
      </c>
      <c r="AA56" s="14">
        <v>410</v>
      </c>
      <c r="AB56" s="14">
        <v>432</v>
      </c>
      <c r="AC56" s="14">
        <v>443</v>
      </c>
      <c r="AD56" s="14">
        <v>452</v>
      </c>
      <c r="AE56" s="14">
        <v>461</v>
      </c>
      <c r="AF56" s="14">
        <v>476</v>
      </c>
      <c r="AG56" s="14">
        <v>492</v>
      </c>
      <c r="AH56" s="14">
        <v>505</v>
      </c>
      <c r="AI56" s="14">
        <v>512</v>
      </c>
      <c r="AJ56" s="14">
        <v>525</v>
      </c>
      <c r="AK56" s="14">
        <v>535</v>
      </c>
      <c r="AL56" s="14">
        <v>542</v>
      </c>
      <c r="AM56" s="14">
        <v>546</v>
      </c>
      <c r="AN56" s="14">
        <v>560</v>
      </c>
      <c r="AO56" s="14">
        <v>578</v>
      </c>
      <c r="AP56" s="14">
        <v>585</v>
      </c>
      <c r="AQ56" s="14">
        <v>591</v>
      </c>
      <c r="AR56" s="14">
        <v>605</v>
      </c>
      <c r="AS56" s="14">
        <v>610</v>
      </c>
      <c r="AT56" s="14">
        <v>625</v>
      </c>
      <c r="AU56" s="14">
        <v>631</v>
      </c>
      <c r="AV56" s="14">
        <v>642</v>
      </c>
      <c r="AW56" s="14">
        <v>649</v>
      </c>
      <c r="AX56" s="14">
        <v>661</v>
      </c>
      <c r="AY56" s="14">
        <v>667</v>
      </c>
      <c r="AZ56" s="14">
        <v>671</v>
      </c>
      <c r="BA56" s="14">
        <v>680</v>
      </c>
      <c r="BB56" s="14">
        <v>691</v>
      </c>
      <c r="BC56" s="14">
        <v>698</v>
      </c>
      <c r="BD56" s="14">
        <v>702</v>
      </c>
      <c r="BE56" s="14">
        <v>707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N56" s="34"/>
      <c r="BO56" s="37"/>
      <c r="BP56" s="37"/>
      <c r="BQ56" s="37"/>
      <c r="BR56" s="37"/>
      <c r="BS56" s="37"/>
      <c r="BT56" s="37"/>
      <c r="BU56" s="37"/>
      <c r="BW56" s="26"/>
      <c r="BX56" s="26"/>
      <c r="BY56" s="26"/>
      <c r="BZ56" s="26"/>
      <c r="CA56" s="26"/>
      <c r="CB56" s="26"/>
    </row>
    <row r="57" spans="1:80" x14ac:dyDescent="0.25">
      <c r="A57" s="11" t="s">
        <v>12</v>
      </c>
      <c r="B57" s="15" t="s">
        <v>22</v>
      </c>
      <c r="C57" s="13">
        <v>0.75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>
        <v>146.08580359649605</v>
      </c>
      <c r="AJ57" s="14">
        <v>142.79981295375114</v>
      </c>
      <c r="AK57" s="14">
        <v>139.55292312136177</v>
      </c>
      <c r="AL57" s="14">
        <v>136.44813515681585</v>
      </c>
      <c r="AM57" s="14">
        <v>133.45246176163599</v>
      </c>
      <c r="AN57" s="14">
        <v>130.50484746524228</v>
      </c>
      <c r="AO57" s="14">
        <v>127.59374139348694</v>
      </c>
      <c r="AP57" s="14">
        <v>124.73498568532025</v>
      </c>
      <c r="AQ57" s="14">
        <v>121.85070658316774</v>
      </c>
      <c r="AR57" s="14">
        <v>118.9095116290319</v>
      </c>
      <c r="AS57" s="14">
        <v>115.96033119391967</v>
      </c>
      <c r="AT57" s="14">
        <v>112.95755722033782</v>
      </c>
      <c r="AU57" s="14">
        <v>109.8806913849707</v>
      </c>
      <c r="AV57" s="14">
        <v>106.73616468697446</v>
      </c>
      <c r="AW57" s="14">
        <v>103.54643049473727</v>
      </c>
      <c r="AX57" s="14">
        <v>100.34456709792278</v>
      </c>
      <c r="AY57" s="14">
        <v>97.138988392184388</v>
      </c>
      <c r="AZ57" s="14">
        <v>93.9246551631675</v>
      </c>
      <c r="BA57" s="14">
        <v>90.7044704245736</v>
      </c>
      <c r="BB57" s="14">
        <v>87.502641006430366</v>
      </c>
      <c r="BC57" s="14">
        <v>84.332213391990976</v>
      </c>
      <c r="BD57" s="14">
        <v>81.221191157675094</v>
      </c>
      <c r="BE57" s="14">
        <v>78.148696527750673</v>
      </c>
      <c r="BF57" s="14">
        <v>75.1281485574832</v>
      </c>
      <c r="BG57" s="14">
        <v>72.169660698712619</v>
      </c>
      <c r="BH57" s="14">
        <v>69.28387858271347</v>
      </c>
      <c r="BI57" s="14">
        <v>66.481909475398908</v>
      </c>
      <c r="BJ57" s="14">
        <v>63.764466522238486</v>
      </c>
      <c r="BK57" s="14">
        <v>61.138032267391715</v>
      </c>
      <c r="BL57" s="14">
        <v>58.598967063664048</v>
      </c>
      <c r="BN57" s="34"/>
      <c r="BO57" s="37"/>
      <c r="BP57" s="37"/>
      <c r="BQ57" s="37"/>
      <c r="BR57" s="37"/>
      <c r="BS57" s="37"/>
      <c r="BT57" s="37"/>
      <c r="BU57" s="37"/>
      <c r="BW57" s="26"/>
      <c r="BX57" s="26"/>
      <c r="BY57" s="26"/>
      <c r="BZ57" s="26"/>
      <c r="CA57" s="26"/>
      <c r="CB57" s="26"/>
    </row>
    <row r="58" spans="1:80" ht="15.75" thickBot="1" x14ac:dyDescent="0.3">
      <c r="A58" s="16"/>
      <c r="B58" s="17" t="s">
        <v>5</v>
      </c>
      <c r="C58" s="18">
        <v>0.75</v>
      </c>
      <c r="D58" s="19">
        <v>120</v>
      </c>
      <c r="E58" s="19">
        <v>116</v>
      </c>
      <c r="F58" s="19">
        <v>124</v>
      </c>
      <c r="G58" s="19">
        <v>130</v>
      </c>
      <c r="H58" s="19">
        <v>130</v>
      </c>
      <c r="I58" s="19">
        <v>120</v>
      </c>
      <c r="J58" s="19">
        <v>125</v>
      </c>
      <c r="K58" s="19">
        <v>131</v>
      </c>
      <c r="L58" s="19">
        <v>145</v>
      </c>
      <c r="M58" s="19">
        <v>132</v>
      </c>
      <c r="N58" s="19">
        <v>128</v>
      </c>
      <c r="O58" s="19">
        <v>138</v>
      </c>
      <c r="P58" s="19">
        <v>139</v>
      </c>
      <c r="Q58" s="19">
        <v>140</v>
      </c>
      <c r="R58" s="19">
        <v>156</v>
      </c>
      <c r="S58" s="19">
        <v>157</v>
      </c>
      <c r="T58" s="19">
        <v>152</v>
      </c>
      <c r="U58" s="19">
        <v>148</v>
      </c>
      <c r="V58" s="19">
        <v>144</v>
      </c>
      <c r="W58" s="19">
        <v>146</v>
      </c>
      <c r="X58" s="19">
        <v>141</v>
      </c>
      <c r="Y58" s="19">
        <v>155</v>
      </c>
      <c r="Z58" s="19">
        <v>150</v>
      </c>
      <c r="AA58" s="19">
        <v>158</v>
      </c>
      <c r="AB58" s="19">
        <v>162</v>
      </c>
      <c r="AC58" s="19">
        <v>158</v>
      </c>
      <c r="AD58" s="19">
        <v>153</v>
      </c>
      <c r="AE58" s="19">
        <v>147</v>
      </c>
      <c r="AF58" s="19">
        <v>155</v>
      </c>
      <c r="AG58" s="19">
        <v>158</v>
      </c>
      <c r="AH58" s="19">
        <v>144</v>
      </c>
      <c r="AI58" s="19">
        <v>138</v>
      </c>
      <c r="AJ58" s="19">
        <v>137</v>
      </c>
      <c r="AK58" s="19">
        <v>108</v>
      </c>
      <c r="AL58" s="19">
        <v>111</v>
      </c>
      <c r="AM58" s="19">
        <v>106</v>
      </c>
      <c r="AN58" s="19">
        <v>129</v>
      </c>
      <c r="AO58" s="19">
        <v>136</v>
      </c>
      <c r="AP58" s="19">
        <v>122</v>
      </c>
      <c r="AQ58" s="19">
        <v>105</v>
      </c>
      <c r="AR58" s="19">
        <v>110</v>
      </c>
      <c r="AS58" s="19">
        <v>114</v>
      </c>
      <c r="AT58" s="19">
        <v>124</v>
      </c>
      <c r="AU58" s="19">
        <v>122</v>
      </c>
      <c r="AV58" s="19">
        <v>121</v>
      </c>
      <c r="AW58" s="19">
        <v>109</v>
      </c>
      <c r="AX58" s="19">
        <v>108</v>
      </c>
      <c r="AY58" s="19">
        <v>108</v>
      </c>
      <c r="AZ58" s="19">
        <v>103</v>
      </c>
      <c r="BA58" s="19">
        <v>115</v>
      </c>
      <c r="BB58" s="19">
        <v>112</v>
      </c>
      <c r="BC58" s="19">
        <v>106</v>
      </c>
      <c r="BD58" s="19">
        <v>100</v>
      </c>
      <c r="BE58" s="19">
        <v>96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N58" s="39"/>
      <c r="BO58" s="40"/>
      <c r="BP58" s="40"/>
      <c r="BQ58" s="40"/>
      <c r="BR58" s="40"/>
      <c r="BS58" s="40"/>
      <c r="BT58" s="40"/>
      <c r="BU58" s="40"/>
      <c r="BW58" s="28"/>
      <c r="BX58" s="28"/>
      <c r="BY58" s="28"/>
      <c r="BZ58" s="28"/>
      <c r="CA58" s="28"/>
      <c r="CB58" s="28"/>
    </row>
    <row r="59" spans="1:80" ht="15" customHeight="1" x14ac:dyDescent="0.25">
      <c r="A59" s="7" t="s">
        <v>13</v>
      </c>
      <c r="B59" s="15" t="s">
        <v>4</v>
      </c>
      <c r="C59" s="13">
        <v>0.75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>
        <v>1224.6563081512147</v>
      </c>
      <c r="AJ59" s="14">
        <v>1247.3273991211133</v>
      </c>
      <c r="AK59" s="14">
        <v>1269.1761164263967</v>
      </c>
      <c r="AL59" s="14">
        <v>1290.4954018075896</v>
      </c>
      <c r="AM59" s="14">
        <v>1311.3514918823632</v>
      </c>
      <c r="AN59" s="14">
        <v>1331.607047147606</v>
      </c>
      <c r="AO59" s="14">
        <v>1351.177876697951</v>
      </c>
      <c r="AP59" s="14">
        <v>1370.0061840836383</v>
      </c>
      <c r="AQ59" s="14">
        <v>1388.095640029172</v>
      </c>
      <c r="AR59" s="14">
        <v>1405.4299025165374</v>
      </c>
      <c r="AS59" s="14">
        <v>1422.0258849805077</v>
      </c>
      <c r="AT59" s="14">
        <v>1437.8788503307496</v>
      </c>
      <c r="AU59" s="14">
        <v>1452.9959655170153</v>
      </c>
      <c r="AV59" s="14">
        <v>1467.4029261890219</v>
      </c>
      <c r="AW59" s="14">
        <v>1481.1367502169549</v>
      </c>
      <c r="AX59" s="14">
        <v>1494.2277365588805</v>
      </c>
      <c r="AY59" s="14">
        <v>1506.6962251051852</v>
      </c>
      <c r="AZ59" s="14">
        <v>1518.5681548028206</v>
      </c>
      <c r="BA59" s="14">
        <v>1529.8665456279391</v>
      </c>
      <c r="BB59" s="14">
        <v>1540.6201114645226</v>
      </c>
      <c r="BC59" s="14">
        <v>1550.8644077007589</v>
      </c>
      <c r="BD59" s="14">
        <v>1560.626723887503</v>
      </c>
      <c r="BE59" s="14">
        <v>1569.9279584710589</v>
      </c>
      <c r="BF59" s="14">
        <v>1578.785873418813</v>
      </c>
      <c r="BG59" s="14">
        <v>1587.2204751556442</v>
      </c>
      <c r="BH59" s="14">
        <v>1595.2558662932618</v>
      </c>
      <c r="BI59" s="14">
        <v>1602.9148273132057</v>
      </c>
      <c r="BJ59" s="14">
        <v>1610.2192901141598</v>
      </c>
      <c r="BK59" s="14">
        <v>1617.1826885293835</v>
      </c>
      <c r="BL59" s="14">
        <v>1623.8218102834921</v>
      </c>
      <c r="BN59" s="41" t="s">
        <v>29</v>
      </c>
      <c r="BO59" s="36">
        <f t="shared" ref="BO59" si="91">(BL59-AH60)</f>
        <v>415.82181028349214</v>
      </c>
      <c r="BP59" s="36">
        <f t="shared" ref="BP59" si="92">7*(BL59-AH60)/30</f>
        <v>97.025089066148169</v>
      </c>
      <c r="BQ59" s="36">
        <f t="shared" ref="BQ59" si="93">(BL59-AH60)/30</f>
        <v>13.860727009449738</v>
      </c>
      <c r="BR59" s="36">
        <f t="shared" ref="BR59" si="94">BL61-AH62</f>
        <v>-196.41101204173683</v>
      </c>
      <c r="BS59" s="36">
        <f t="shared" ref="BS59" si="95">7*(BL61-AH62)/30</f>
        <v>-45.829236143071931</v>
      </c>
      <c r="BT59" s="36">
        <f t="shared" ref="BT59" si="96">(BL61-AH62)/30</f>
        <v>-6.5470337347245611</v>
      </c>
      <c r="BU59" s="36">
        <f t="shared" ref="BU59" si="97">BL61</f>
        <v>105.58898795826317</v>
      </c>
      <c r="BW59" s="26"/>
      <c r="BX59" s="26"/>
      <c r="BY59" s="26"/>
      <c r="BZ59" s="26"/>
      <c r="CA59" s="26"/>
      <c r="CB59" s="26"/>
    </row>
    <row r="60" spans="1:80" x14ac:dyDescent="0.25">
      <c r="A60" s="11"/>
      <c r="B60" s="12" t="s">
        <v>5</v>
      </c>
      <c r="C60" s="13">
        <v>0.75</v>
      </c>
      <c r="D60" s="14">
        <v>53</v>
      </c>
      <c r="E60" s="14">
        <v>110</v>
      </c>
      <c r="F60" s="14">
        <v>152</v>
      </c>
      <c r="G60" s="14">
        <v>209</v>
      </c>
      <c r="H60" s="14">
        <v>250</v>
      </c>
      <c r="I60" s="14">
        <v>285</v>
      </c>
      <c r="J60" s="14">
        <v>332</v>
      </c>
      <c r="K60" s="14">
        <v>393</v>
      </c>
      <c r="L60" s="14">
        <v>435</v>
      </c>
      <c r="M60" s="14">
        <v>476</v>
      </c>
      <c r="N60" s="14">
        <v>528</v>
      </c>
      <c r="O60" s="14">
        <v>578</v>
      </c>
      <c r="P60" s="14">
        <v>617</v>
      </c>
      <c r="Q60" s="14">
        <v>664</v>
      </c>
      <c r="R60" s="14">
        <v>716</v>
      </c>
      <c r="S60" s="14">
        <v>759</v>
      </c>
      <c r="T60" s="14">
        <v>797</v>
      </c>
      <c r="U60" s="14">
        <v>830</v>
      </c>
      <c r="V60" s="14">
        <v>868</v>
      </c>
      <c r="W60" s="14">
        <v>900</v>
      </c>
      <c r="X60" s="14">
        <v>925</v>
      </c>
      <c r="Y60" s="14">
        <v>957</v>
      </c>
      <c r="Z60" s="14">
        <v>991</v>
      </c>
      <c r="AA60" s="14">
        <v>1039</v>
      </c>
      <c r="AB60" s="14">
        <v>1063</v>
      </c>
      <c r="AC60" s="14">
        <v>1090</v>
      </c>
      <c r="AD60" s="14">
        <v>1108</v>
      </c>
      <c r="AE60" s="14">
        <v>1138</v>
      </c>
      <c r="AF60" s="14">
        <v>1165</v>
      </c>
      <c r="AG60" s="14">
        <v>1186</v>
      </c>
      <c r="AH60" s="14">
        <v>1208</v>
      </c>
      <c r="AI60" s="14">
        <v>1234</v>
      </c>
      <c r="AJ60" s="14">
        <v>1264</v>
      </c>
      <c r="AK60" s="14">
        <v>1278</v>
      </c>
      <c r="AL60" s="14">
        <v>1305</v>
      </c>
      <c r="AM60" s="14">
        <v>1314</v>
      </c>
      <c r="AN60" s="14">
        <v>1343</v>
      </c>
      <c r="AO60" s="14">
        <v>1360</v>
      </c>
      <c r="AP60" s="14">
        <v>1380</v>
      </c>
      <c r="AQ60" s="14">
        <v>1395</v>
      </c>
      <c r="AR60" s="14">
        <v>1408</v>
      </c>
      <c r="AS60" s="14">
        <v>1420</v>
      </c>
      <c r="AT60" s="14">
        <v>1436</v>
      </c>
      <c r="AU60" s="14">
        <v>1450</v>
      </c>
      <c r="AV60" s="14">
        <v>1465</v>
      </c>
      <c r="AW60" s="14">
        <v>1476</v>
      </c>
      <c r="AX60" s="14">
        <v>1494</v>
      </c>
      <c r="AY60" s="14">
        <v>1500</v>
      </c>
      <c r="AZ60" s="14">
        <v>1506</v>
      </c>
      <c r="BA60" s="14">
        <v>1523</v>
      </c>
      <c r="BB60" s="14">
        <v>1532</v>
      </c>
      <c r="BC60" s="14">
        <v>1545</v>
      </c>
      <c r="BD60" s="14">
        <v>1555</v>
      </c>
      <c r="BE60" s="14">
        <v>1559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N60" s="34"/>
      <c r="BO60" s="37"/>
      <c r="BP60" s="37"/>
      <c r="BQ60" s="37"/>
      <c r="BR60" s="37"/>
      <c r="BS60" s="37"/>
      <c r="BT60" s="37"/>
      <c r="BU60" s="37"/>
      <c r="BW60" s="26"/>
      <c r="BX60" s="26"/>
      <c r="BY60" s="26"/>
      <c r="BZ60" s="26"/>
      <c r="CA60" s="26"/>
      <c r="CB60" s="26"/>
    </row>
    <row r="61" spans="1:80" x14ac:dyDescent="0.25">
      <c r="A61" s="11" t="s">
        <v>13</v>
      </c>
      <c r="B61" s="15" t="s">
        <v>6</v>
      </c>
      <c r="C61" s="13">
        <v>0.75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>
        <v>304.50676429308066</v>
      </c>
      <c r="AJ61" s="14">
        <v>297.43666630792541</v>
      </c>
      <c r="AK61" s="14">
        <v>290.19101155125821</v>
      </c>
      <c r="AL61" s="14">
        <v>283.14447249051108</v>
      </c>
      <c r="AM61" s="14">
        <v>276.17534548183551</v>
      </c>
      <c r="AN61" s="14">
        <v>269.13704991455745</v>
      </c>
      <c r="AO61" s="14">
        <v>262.15427991458802</v>
      </c>
      <c r="AP61" s="14">
        <v>255.10151702354977</v>
      </c>
      <c r="AQ61" s="14">
        <v>247.86662350195604</v>
      </c>
      <c r="AR61" s="14">
        <v>240.56867320793671</v>
      </c>
      <c r="AS61" s="14">
        <v>233.27411322313293</v>
      </c>
      <c r="AT61" s="14">
        <v>225.86705601432845</v>
      </c>
      <c r="AU61" s="14">
        <v>218.30249831947972</v>
      </c>
      <c r="AV61" s="14">
        <v>210.69112218895751</v>
      </c>
      <c r="AW61" s="14">
        <v>203.09237487126504</v>
      </c>
      <c r="AX61" s="14">
        <v>195.56859810274358</v>
      </c>
      <c r="AY61" s="14">
        <v>188.15046393217102</v>
      </c>
      <c r="AZ61" s="14">
        <v>180.83896961561177</v>
      </c>
      <c r="BA61" s="14">
        <v>173.58047780637446</v>
      </c>
      <c r="BB61" s="14">
        <v>166.41209907007865</v>
      </c>
      <c r="BC61" s="14">
        <v>159.41017583205419</v>
      </c>
      <c r="BD61" s="14">
        <v>152.5936297416568</v>
      </c>
      <c r="BE61" s="14">
        <v>145.98399832383882</v>
      </c>
      <c r="BF61" s="14">
        <v>139.57446218776062</v>
      </c>
      <c r="BG61" s="14">
        <v>133.38591583086003</v>
      </c>
      <c r="BH61" s="14">
        <v>127.39853095945162</v>
      </c>
      <c r="BI61" s="14">
        <v>121.6266552238208</v>
      </c>
      <c r="BJ61" s="14">
        <v>116.06994364542646</v>
      </c>
      <c r="BK61" s="14">
        <v>110.72004022373473</v>
      </c>
      <c r="BL61" s="14">
        <v>105.58898795826317</v>
      </c>
      <c r="BN61" s="34"/>
      <c r="BO61" s="37"/>
      <c r="BP61" s="37"/>
      <c r="BQ61" s="37"/>
      <c r="BR61" s="37"/>
      <c r="BS61" s="37"/>
      <c r="BT61" s="37"/>
      <c r="BU61" s="37"/>
      <c r="BW61" s="26"/>
      <c r="BX61" s="26"/>
      <c r="BY61" s="26"/>
      <c r="BZ61" s="26"/>
      <c r="CA61" s="26"/>
      <c r="CB61" s="26"/>
    </row>
    <row r="62" spans="1:80" x14ac:dyDescent="0.25">
      <c r="A62" s="11"/>
      <c r="B62" s="12" t="s">
        <v>5</v>
      </c>
      <c r="C62" s="13">
        <v>0.75</v>
      </c>
      <c r="D62" s="14">
        <v>421</v>
      </c>
      <c r="E62" s="14">
        <v>435</v>
      </c>
      <c r="F62" s="14">
        <v>435</v>
      </c>
      <c r="G62" s="14">
        <v>425</v>
      </c>
      <c r="H62" s="14">
        <v>422</v>
      </c>
      <c r="I62" s="14">
        <v>399</v>
      </c>
      <c r="J62" s="14">
        <v>425</v>
      </c>
      <c r="K62" s="14">
        <v>473</v>
      </c>
      <c r="L62" s="14">
        <v>457</v>
      </c>
      <c r="M62" s="14">
        <v>448</v>
      </c>
      <c r="N62" s="14">
        <v>442</v>
      </c>
      <c r="O62" s="14">
        <v>451</v>
      </c>
      <c r="P62" s="14">
        <v>434</v>
      </c>
      <c r="Q62" s="14">
        <v>455</v>
      </c>
      <c r="R62" s="14">
        <v>481</v>
      </c>
      <c r="S62" s="14">
        <v>469</v>
      </c>
      <c r="T62" s="14">
        <v>436</v>
      </c>
      <c r="U62" s="14">
        <v>429</v>
      </c>
      <c r="V62" s="14">
        <v>426</v>
      </c>
      <c r="W62" s="14">
        <v>404</v>
      </c>
      <c r="X62" s="14">
        <v>415</v>
      </c>
      <c r="Y62" s="14">
        <v>418</v>
      </c>
      <c r="Z62" s="14">
        <v>406</v>
      </c>
      <c r="AA62" s="14">
        <v>404</v>
      </c>
      <c r="AB62" s="14">
        <v>382</v>
      </c>
      <c r="AC62" s="14">
        <v>371</v>
      </c>
      <c r="AD62" s="14">
        <v>336</v>
      </c>
      <c r="AE62" s="14">
        <v>341</v>
      </c>
      <c r="AF62" s="14">
        <v>354</v>
      </c>
      <c r="AG62" s="14">
        <v>319</v>
      </c>
      <c r="AH62" s="14">
        <v>302</v>
      </c>
      <c r="AI62" s="14">
        <v>292</v>
      </c>
      <c r="AJ62" s="14">
        <v>278</v>
      </c>
      <c r="AK62" s="14">
        <v>263</v>
      </c>
      <c r="AL62" s="14">
        <v>273</v>
      </c>
      <c r="AM62" s="14">
        <v>269</v>
      </c>
      <c r="AN62" s="14">
        <v>282</v>
      </c>
      <c r="AO62" s="14">
        <v>266</v>
      </c>
      <c r="AP62" s="14">
        <v>253</v>
      </c>
      <c r="AQ62" s="14">
        <v>242</v>
      </c>
      <c r="AR62" s="14">
        <v>210</v>
      </c>
      <c r="AS62" s="14">
        <v>215</v>
      </c>
      <c r="AT62" s="14">
        <v>220</v>
      </c>
      <c r="AU62" s="14">
        <v>220</v>
      </c>
      <c r="AV62" s="14">
        <v>211</v>
      </c>
      <c r="AW62" s="14">
        <v>201</v>
      </c>
      <c r="AX62" s="14">
        <v>199</v>
      </c>
      <c r="AY62" s="14">
        <v>176</v>
      </c>
      <c r="AZ62" s="14">
        <v>165</v>
      </c>
      <c r="BA62" s="14">
        <v>176</v>
      </c>
      <c r="BB62" s="14">
        <v>169</v>
      </c>
      <c r="BC62" s="14">
        <v>153</v>
      </c>
      <c r="BD62" s="14">
        <v>142</v>
      </c>
      <c r="BE62" s="14">
        <v>132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N62" s="35"/>
      <c r="BO62" s="38"/>
      <c r="BP62" s="38"/>
      <c r="BQ62" s="38"/>
      <c r="BR62" s="38"/>
      <c r="BS62" s="38"/>
      <c r="BT62" s="38"/>
      <c r="BU62" s="38"/>
      <c r="BW62" s="27">
        <v>84</v>
      </c>
      <c r="BX62" s="27">
        <v>30</v>
      </c>
      <c r="BY62" s="27">
        <v>138</v>
      </c>
      <c r="BZ62" s="27">
        <v>67</v>
      </c>
      <c r="CA62" s="27">
        <v>782</v>
      </c>
      <c r="CB62" s="27">
        <v>289</v>
      </c>
    </row>
    <row r="63" spans="1:80" x14ac:dyDescent="0.25">
      <c r="A63" s="7" t="s">
        <v>13</v>
      </c>
      <c r="B63" s="8" t="s">
        <v>21</v>
      </c>
      <c r="C63" s="9">
        <v>0.75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>
        <v>363.55099921636372</v>
      </c>
      <c r="AJ63" s="10">
        <v>369.94202494841016</v>
      </c>
      <c r="AK63" s="10">
        <v>376.18443450009431</v>
      </c>
      <c r="AL63" s="10">
        <v>382.34059374358719</v>
      </c>
      <c r="AM63" s="10">
        <v>388.40154697564185</v>
      </c>
      <c r="AN63" s="10">
        <v>394.32386365317802</v>
      </c>
      <c r="AO63" s="10">
        <v>400.08390725298847</v>
      </c>
      <c r="AP63" s="10">
        <v>405.69491600262165</v>
      </c>
      <c r="AQ63" s="10">
        <v>411.13059821881245</v>
      </c>
      <c r="AR63" s="10">
        <v>416.38285063106463</v>
      </c>
      <c r="AS63" s="10">
        <v>421.46068763952104</v>
      </c>
      <c r="AT63" s="10">
        <v>426.3509580925043</v>
      </c>
      <c r="AU63" s="10">
        <v>431.03519578218925</v>
      </c>
      <c r="AV63" s="10">
        <v>435.50948252196338</v>
      </c>
      <c r="AW63" s="10">
        <v>439.77652866379958</v>
      </c>
      <c r="AX63" s="10">
        <v>443.84835749114444</v>
      </c>
      <c r="AY63" s="10">
        <v>447.73944623352821</v>
      </c>
      <c r="AZ63" s="10">
        <v>451.45783431153166</v>
      </c>
      <c r="BA63" s="10">
        <v>454.9999547949156</v>
      </c>
      <c r="BB63" s="10">
        <v>458.37075319871968</v>
      </c>
      <c r="BC63" s="10">
        <v>461.58298491785791</v>
      </c>
      <c r="BD63" s="10">
        <v>464.64575004386893</v>
      </c>
      <c r="BE63" s="10">
        <v>467.56132162112112</v>
      </c>
      <c r="BF63" s="10">
        <v>470.33648948454214</v>
      </c>
      <c r="BG63" s="10">
        <v>472.98214318730157</v>
      </c>
      <c r="BH63" s="10">
        <v>475.50445844175221</v>
      </c>
      <c r="BI63" s="10">
        <v>477.9086400481583</v>
      </c>
      <c r="BJ63" s="10">
        <v>480.20055615268808</v>
      </c>
      <c r="BK63" s="10">
        <v>482.38432918720474</v>
      </c>
      <c r="BL63" s="10">
        <v>484.46540775006395</v>
      </c>
      <c r="BN63" s="33" t="s">
        <v>30</v>
      </c>
      <c r="BO63" s="36">
        <f t="shared" ref="BO63" si="98">(BL63-AH64)</f>
        <v>126.46540775006395</v>
      </c>
      <c r="BP63" s="36">
        <f t="shared" ref="BP63" si="99">7*(BL63-AH64)/30</f>
        <v>29.508595141681589</v>
      </c>
      <c r="BQ63" s="36">
        <f t="shared" ref="BQ63" si="100">(BL63-AH64)/30</f>
        <v>4.215513591668798</v>
      </c>
      <c r="BR63" s="36">
        <f t="shared" ref="BR63" si="101">BL65-AH66</f>
        <v>-50.106470193893522</v>
      </c>
      <c r="BS63" s="36">
        <f t="shared" ref="BS63" si="102">7*(BL65-AH66)/30</f>
        <v>-11.691509711908488</v>
      </c>
      <c r="BT63" s="36">
        <f t="shared" ref="BT63" si="103">(BL65-AH66)/30</f>
        <v>-1.6702156731297841</v>
      </c>
      <c r="BU63" s="36">
        <f t="shared" ref="BU63" si="104">BL65</f>
        <v>30.893529806106478</v>
      </c>
      <c r="BW63" s="26"/>
      <c r="BX63" s="26"/>
      <c r="BY63" s="26"/>
      <c r="BZ63" s="26"/>
      <c r="CA63" s="26"/>
      <c r="CB63" s="26"/>
    </row>
    <row r="64" spans="1:80" x14ac:dyDescent="0.25">
      <c r="A64" s="11"/>
      <c r="B64" s="12" t="s">
        <v>5</v>
      </c>
      <c r="C64" s="13">
        <v>0.75</v>
      </c>
      <c r="D64" s="14">
        <v>10</v>
      </c>
      <c r="E64" s="14">
        <v>27</v>
      </c>
      <c r="F64" s="14">
        <v>40</v>
      </c>
      <c r="G64" s="14">
        <v>54</v>
      </c>
      <c r="H64" s="14">
        <v>65</v>
      </c>
      <c r="I64" s="14">
        <v>73</v>
      </c>
      <c r="J64" s="14">
        <v>82</v>
      </c>
      <c r="K64" s="14">
        <v>103</v>
      </c>
      <c r="L64" s="14">
        <v>130</v>
      </c>
      <c r="M64" s="14">
        <v>144</v>
      </c>
      <c r="N64" s="14">
        <v>165</v>
      </c>
      <c r="O64" s="14">
        <v>177</v>
      </c>
      <c r="P64" s="14">
        <v>183</v>
      </c>
      <c r="Q64" s="14">
        <v>196</v>
      </c>
      <c r="R64" s="14">
        <v>212</v>
      </c>
      <c r="S64" s="14">
        <v>227</v>
      </c>
      <c r="T64" s="14">
        <v>237</v>
      </c>
      <c r="U64" s="14">
        <v>251</v>
      </c>
      <c r="V64" s="14">
        <v>261</v>
      </c>
      <c r="W64" s="14">
        <v>270</v>
      </c>
      <c r="X64" s="14">
        <v>279</v>
      </c>
      <c r="Y64" s="14">
        <v>289</v>
      </c>
      <c r="Z64" s="14">
        <v>295</v>
      </c>
      <c r="AA64" s="14">
        <v>305</v>
      </c>
      <c r="AB64" s="14">
        <v>319</v>
      </c>
      <c r="AC64" s="14">
        <v>327</v>
      </c>
      <c r="AD64" s="14">
        <v>332</v>
      </c>
      <c r="AE64" s="14">
        <v>340</v>
      </c>
      <c r="AF64" s="14">
        <v>348</v>
      </c>
      <c r="AG64" s="14">
        <v>350</v>
      </c>
      <c r="AH64" s="14">
        <v>358</v>
      </c>
      <c r="AI64" s="14">
        <v>363</v>
      </c>
      <c r="AJ64" s="14">
        <v>371</v>
      </c>
      <c r="AK64" s="14">
        <v>377</v>
      </c>
      <c r="AL64" s="14">
        <v>389</v>
      </c>
      <c r="AM64" s="14">
        <v>393</v>
      </c>
      <c r="AN64" s="14">
        <v>399</v>
      </c>
      <c r="AO64" s="14">
        <v>410</v>
      </c>
      <c r="AP64" s="14">
        <v>413</v>
      </c>
      <c r="AQ64" s="14">
        <v>421</v>
      </c>
      <c r="AR64" s="14">
        <v>426</v>
      </c>
      <c r="AS64" s="14">
        <v>430</v>
      </c>
      <c r="AT64" s="14">
        <v>432</v>
      </c>
      <c r="AU64" s="14">
        <v>435</v>
      </c>
      <c r="AV64" s="14">
        <v>437</v>
      </c>
      <c r="AW64" s="14">
        <v>441</v>
      </c>
      <c r="AX64" s="14">
        <v>447</v>
      </c>
      <c r="AY64" s="14">
        <v>449</v>
      </c>
      <c r="AZ64" s="14">
        <v>450</v>
      </c>
      <c r="BA64" s="14">
        <v>455</v>
      </c>
      <c r="BB64" s="14">
        <v>458</v>
      </c>
      <c r="BC64" s="14">
        <v>464</v>
      </c>
      <c r="BD64" s="14">
        <v>466</v>
      </c>
      <c r="BE64" s="14">
        <v>468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N64" s="34"/>
      <c r="BO64" s="37"/>
      <c r="BP64" s="37"/>
      <c r="BQ64" s="37"/>
      <c r="BR64" s="37"/>
      <c r="BS64" s="37"/>
      <c r="BT64" s="37"/>
      <c r="BU64" s="37"/>
      <c r="BW64" s="26"/>
      <c r="BX64" s="26"/>
      <c r="BY64" s="26"/>
      <c r="BZ64" s="26"/>
      <c r="CA64" s="26"/>
      <c r="CB64" s="26"/>
    </row>
    <row r="65" spans="1:80" x14ac:dyDescent="0.25">
      <c r="A65" s="11" t="s">
        <v>13</v>
      </c>
      <c r="B65" s="15" t="s">
        <v>22</v>
      </c>
      <c r="C65" s="13">
        <v>0.75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>
        <v>77.319983060351177</v>
      </c>
      <c r="AJ65" s="14">
        <v>75.637400520641791</v>
      </c>
      <c r="AK65" s="14">
        <v>73.972545091611437</v>
      </c>
      <c r="AL65" s="14">
        <v>72.371768335474002</v>
      </c>
      <c r="AM65" s="14">
        <v>70.819438273295276</v>
      </c>
      <c r="AN65" s="14">
        <v>69.290256330573712</v>
      </c>
      <c r="AO65" s="14">
        <v>67.764240343527334</v>
      </c>
      <c r="AP65" s="14">
        <v>66.262194097495879</v>
      </c>
      <c r="AQ65" s="14">
        <v>64.74356329835247</v>
      </c>
      <c r="AR65" s="14">
        <v>63.195373123971294</v>
      </c>
      <c r="AS65" s="14">
        <v>61.633404803005689</v>
      </c>
      <c r="AT65" s="14">
        <v>60.036414740744775</v>
      </c>
      <c r="AU65" s="14">
        <v>58.397453540512615</v>
      </c>
      <c r="AV65" s="14">
        <v>56.721557056608631</v>
      </c>
      <c r="AW65" s="14">
        <v>55.020521985938224</v>
      </c>
      <c r="AX65" s="14">
        <v>53.307781671667655</v>
      </c>
      <c r="AY65" s="14">
        <v>51.59038264852196</v>
      </c>
      <c r="AZ65" s="14">
        <v>49.868868338566664</v>
      </c>
      <c r="BA65" s="14">
        <v>48.142612213054683</v>
      </c>
      <c r="BB65" s="14">
        <v>46.424131500186533</v>
      </c>
      <c r="BC65" s="14">
        <v>44.722650547327589</v>
      </c>
      <c r="BD65" s="14">
        <v>43.052084552133792</v>
      </c>
      <c r="BE65" s="14">
        <v>41.402280574255236</v>
      </c>
      <c r="BF65" s="14">
        <v>39.778003365518842</v>
      </c>
      <c r="BG65" s="14">
        <v>38.187363460461363</v>
      </c>
      <c r="BH65" s="14">
        <v>36.63737496342933</v>
      </c>
      <c r="BI65" s="14">
        <v>35.133002380754505</v>
      </c>
      <c r="BJ65" s="14">
        <v>33.672928257818675</v>
      </c>
      <c r="BK65" s="14">
        <v>32.260422539709381</v>
      </c>
      <c r="BL65" s="14">
        <v>30.893529806106478</v>
      </c>
      <c r="BN65" s="34"/>
      <c r="BO65" s="37"/>
      <c r="BP65" s="37"/>
      <c r="BQ65" s="37"/>
      <c r="BR65" s="37"/>
      <c r="BS65" s="37"/>
      <c r="BT65" s="37"/>
      <c r="BU65" s="37"/>
      <c r="BW65" s="26"/>
      <c r="BX65" s="26"/>
      <c r="BY65" s="26"/>
      <c r="BZ65" s="26"/>
      <c r="CA65" s="26"/>
      <c r="CB65" s="26"/>
    </row>
    <row r="66" spans="1:80" ht="15.75" thickBot="1" x14ac:dyDescent="0.3">
      <c r="A66" s="16"/>
      <c r="B66" s="17" t="s">
        <v>5</v>
      </c>
      <c r="C66" s="18">
        <v>0.75</v>
      </c>
      <c r="D66" s="19">
        <v>104</v>
      </c>
      <c r="E66" s="19">
        <v>102</v>
      </c>
      <c r="F66" s="19">
        <v>104</v>
      </c>
      <c r="G66" s="19">
        <v>103</v>
      </c>
      <c r="H66" s="19">
        <v>100</v>
      </c>
      <c r="I66" s="19">
        <v>97</v>
      </c>
      <c r="J66" s="19">
        <v>93</v>
      </c>
      <c r="K66" s="19">
        <v>106</v>
      </c>
      <c r="L66" s="19">
        <v>125</v>
      </c>
      <c r="M66" s="19">
        <v>122</v>
      </c>
      <c r="N66" s="19">
        <v>128</v>
      </c>
      <c r="O66" s="19">
        <v>113</v>
      </c>
      <c r="P66" s="19">
        <v>108</v>
      </c>
      <c r="Q66" s="19">
        <v>115</v>
      </c>
      <c r="R66" s="19">
        <v>110</v>
      </c>
      <c r="S66" s="19">
        <v>111</v>
      </c>
      <c r="T66" s="19">
        <v>108</v>
      </c>
      <c r="U66" s="19">
        <v>110</v>
      </c>
      <c r="V66" s="19">
        <v>104</v>
      </c>
      <c r="W66" s="19">
        <v>98</v>
      </c>
      <c r="X66" s="19">
        <v>105</v>
      </c>
      <c r="Y66" s="19">
        <v>103</v>
      </c>
      <c r="Z66" s="19">
        <v>98</v>
      </c>
      <c r="AA66" s="19">
        <v>95</v>
      </c>
      <c r="AB66" s="19">
        <v>94</v>
      </c>
      <c r="AC66" s="19">
        <v>85</v>
      </c>
      <c r="AD66" s="19">
        <v>81</v>
      </c>
      <c r="AE66" s="19">
        <v>87</v>
      </c>
      <c r="AF66" s="19">
        <v>88</v>
      </c>
      <c r="AG66" s="19">
        <v>80</v>
      </c>
      <c r="AH66" s="19">
        <v>81</v>
      </c>
      <c r="AI66" s="19">
        <v>77</v>
      </c>
      <c r="AJ66" s="19">
        <v>77</v>
      </c>
      <c r="AK66" s="19">
        <v>79</v>
      </c>
      <c r="AL66" s="19">
        <v>81</v>
      </c>
      <c r="AM66" s="19">
        <v>81</v>
      </c>
      <c r="AN66" s="19">
        <v>78</v>
      </c>
      <c r="AO66" s="19">
        <v>79</v>
      </c>
      <c r="AP66" s="19">
        <v>77</v>
      </c>
      <c r="AQ66" s="19">
        <v>78</v>
      </c>
      <c r="AR66" s="19">
        <v>73</v>
      </c>
      <c r="AS66" s="19">
        <v>73</v>
      </c>
      <c r="AT66" s="19">
        <v>68</v>
      </c>
      <c r="AU66" s="19">
        <v>66</v>
      </c>
      <c r="AV66" s="19">
        <v>64</v>
      </c>
      <c r="AW66" s="19">
        <v>63</v>
      </c>
      <c r="AX66" s="19">
        <v>60</v>
      </c>
      <c r="AY66" s="19">
        <v>54</v>
      </c>
      <c r="AZ66" s="19">
        <v>49</v>
      </c>
      <c r="BA66" s="19">
        <v>44</v>
      </c>
      <c r="BB66" s="19">
        <v>41</v>
      </c>
      <c r="BC66" s="19">
        <v>41</v>
      </c>
      <c r="BD66" s="19">
        <v>36</v>
      </c>
      <c r="BE66" s="19">
        <v>34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N66" s="39"/>
      <c r="BO66" s="40"/>
      <c r="BP66" s="40"/>
      <c r="BQ66" s="40"/>
      <c r="BR66" s="40"/>
      <c r="BS66" s="40"/>
      <c r="BT66" s="40"/>
      <c r="BU66" s="40"/>
      <c r="BW66" s="28"/>
      <c r="BX66" s="28"/>
      <c r="BY66" s="28"/>
      <c r="BZ66" s="28"/>
      <c r="CA66" s="28"/>
      <c r="CB66" s="28"/>
    </row>
    <row r="67" spans="1:80" ht="15" customHeight="1" x14ac:dyDescent="0.25">
      <c r="A67" s="7" t="s">
        <v>14</v>
      </c>
      <c r="B67" s="15" t="s">
        <v>4</v>
      </c>
      <c r="C67" s="13">
        <v>0.75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>
        <v>1123.5300167920138</v>
      </c>
      <c r="AJ67" s="14">
        <v>1147.0372015103846</v>
      </c>
      <c r="AK67" s="14">
        <v>1169.6939716518418</v>
      </c>
      <c r="AL67" s="14">
        <v>1191.808058728197</v>
      </c>
      <c r="AM67" s="14">
        <v>1213.4522620561911</v>
      </c>
      <c r="AN67" s="14">
        <v>1234.4844220124432</v>
      </c>
      <c r="AO67" s="14">
        <v>1254.8122662431374</v>
      </c>
      <c r="AP67" s="14">
        <v>1274.372785584919</v>
      </c>
      <c r="AQ67" s="14">
        <v>1293.1686088359011</v>
      </c>
      <c r="AR67" s="14">
        <v>1311.1818025764194</v>
      </c>
      <c r="AS67" s="14">
        <v>1328.4294191280735</v>
      </c>
      <c r="AT67" s="14">
        <v>1344.9055439512831</v>
      </c>
      <c r="AU67" s="14">
        <v>1360.6170179101907</v>
      </c>
      <c r="AV67" s="14">
        <v>1375.5909150899258</v>
      </c>
      <c r="AW67" s="14">
        <v>1389.8647689411771</v>
      </c>
      <c r="AX67" s="14">
        <v>1403.4705513845927</v>
      </c>
      <c r="AY67" s="14">
        <v>1416.4294434423855</v>
      </c>
      <c r="AZ67" s="14">
        <v>1428.7686928488149</v>
      </c>
      <c r="BA67" s="14">
        <v>1440.5122873425739</v>
      </c>
      <c r="BB67" s="14">
        <v>1451.6895396953075</v>
      </c>
      <c r="BC67" s="14">
        <v>1462.3370909272733</v>
      </c>
      <c r="BD67" s="14">
        <v>1472.4833549524958</v>
      </c>
      <c r="BE67" s="14">
        <v>1482.1505001001176</v>
      </c>
      <c r="BF67" s="14">
        <v>1491.3568039422762</v>
      </c>
      <c r="BG67" s="14">
        <v>1500.1231823383553</v>
      </c>
      <c r="BH67" s="14">
        <v>1508.4748550267252</v>
      </c>
      <c r="BI67" s="14">
        <v>1516.4352106300335</v>
      </c>
      <c r="BJ67" s="14">
        <v>1524.0269072090405</v>
      </c>
      <c r="BK67" s="14">
        <v>1531.2640500341968</v>
      </c>
      <c r="BL67" s="14">
        <v>1538.1640935111691</v>
      </c>
      <c r="BN67" s="41" t="s">
        <v>29</v>
      </c>
      <c r="BO67" s="36">
        <f t="shared" ref="BO67" si="105">(BL67-AH68)</f>
        <v>437.16409351116909</v>
      </c>
      <c r="BP67" s="36">
        <f t="shared" ref="BP67" si="106">7*(BL67-AH68)/30</f>
        <v>102.00495515260612</v>
      </c>
      <c r="BQ67" s="36">
        <f t="shared" ref="BQ67" si="107">(BL67-AH68)/30</f>
        <v>14.572136450372303</v>
      </c>
      <c r="BR67" s="36">
        <f t="shared" ref="BR67" si="108">BL69-AH70</f>
        <v>-202.85172250716099</v>
      </c>
      <c r="BS67" s="36">
        <f t="shared" ref="BS67" si="109">7*(BL69-AH70)/30</f>
        <v>-47.33206858500423</v>
      </c>
      <c r="BT67" s="36">
        <f t="shared" ref="BT67" si="110">(BL69-AH70)/30</f>
        <v>-6.7617240835720329</v>
      </c>
      <c r="BU67" s="36">
        <f t="shared" ref="BU67" si="111">BL69</f>
        <v>109.14827749283901</v>
      </c>
      <c r="BW67" s="26"/>
      <c r="BX67" s="26"/>
      <c r="BY67" s="26"/>
      <c r="BZ67" s="26"/>
      <c r="CA67" s="26"/>
      <c r="CB67" s="26"/>
    </row>
    <row r="68" spans="1:80" x14ac:dyDescent="0.25">
      <c r="A68" s="11"/>
      <c r="B68" s="12" t="s">
        <v>5</v>
      </c>
      <c r="C68" s="13">
        <v>0.75</v>
      </c>
      <c r="D68" s="14">
        <v>57</v>
      </c>
      <c r="E68" s="14">
        <v>105</v>
      </c>
      <c r="F68" s="14">
        <v>157</v>
      </c>
      <c r="G68" s="14">
        <v>212</v>
      </c>
      <c r="H68" s="14">
        <v>261</v>
      </c>
      <c r="I68" s="14">
        <v>306</v>
      </c>
      <c r="J68" s="14">
        <v>347</v>
      </c>
      <c r="K68" s="14">
        <v>394</v>
      </c>
      <c r="L68" s="14">
        <v>449</v>
      </c>
      <c r="M68" s="14">
        <v>495</v>
      </c>
      <c r="N68" s="14">
        <v>531</v>
      </c>
      <c r="O68" s="14">
        <v>580</v>
      </c>
      <c r="P68" s="14">
        <v>610</v>
      </c>
      <c r="Q68" s="14">
        <v>637</v>
      </c>
      <c r="R68" s="14">
        <v>671</v>
      </c>
      <c r="S68" s="14">
        <v>706</v>
      </c>
      <c r="T68" s="14">
        <v>744</v>
      </c>
      <c r="U68" s="14">
        <v>782</v>
      </c>
      <c r="V68" s="14">
        <v>811</v>
      </c>
      <c r="W68" s="14">
        <v>834</v>
      </c>
      <c r="X68" s="14">
        <v>858</v>
      </c>
      <c r="Y68" s="14">
        <v>891</v>
      </c>
      <c r="Z68" s="14">
        <v>909</v>
      </c>
      <c r="AA68" s="14">
        <v>936</v>
      </c>
      <c r="AB68" s="14">
        <v>962</v>
      </c>
      <c r="AC68" s="14">
        <v>991</v>
      </c>
      <c r="AD68" s="14">
        <v>1018</v>
      </c>
      <c r="AE68" s="14">
        <v>1041</v>
      </c>
      <c r="AF68" s="14">
        <v>1061</v>
      </c>
      <c r="AG68" s="14">
        <v>1085</v>
      </c>
      <c r="AH68" s="14">
        <v>1101</v>
      </c>
      <c r="AI68" s="14">
        <v>1124</v>
      </c>
      <c r="AJ68" s="14">
        <v>1141</v>
      </c>
      <c r="AK68" s="14">
        <v>1157</v>
      </c>
      <c r="AL68" s="14">
        <v>1167</v>
      </c>
      <c r="AM68" s="14">
        <v>1181</v>
      </c>
      <c r="AN68" s="14">
        <v>1205</v>
      </c>
      <c r="AO68" s="14">
        <v>1221</v>
      </c>
      <c r="AP68" s="14">
        <v>1230</v>
      </c>
      <c r="AQ68" s="14">
        <v>1241</v>
      </c>
      <c r="AR68" s="14">
        <v>1252</v>
      </c>
      <c r="AS68" s="14">
        <v>1257</v>
      </c>
      <c r="AT68" s="14">
        <v>1260</v>
      </c>
      <c r="AU68" s="14">
        <v>1267</v>
      </c>
      <c r="AV68" s="14">
        <v>1278</v>
      </c>
      <c r="AW68" s="14">
        <v>1288</v>
      </c>
      <c r="AX68" s="14">
        <v>1294</v>
      </c>
      <c r="AY68" s="14">
        <v>1303</v>
      </c>
      <c r="AZ68" s="14">
        <v>1307</v>
      </c>
      <c r="BA68" s="14">
        <v>1312</v>
      </c>
      <c r="BB68" s="14">
        <v>1318</v>
      </c>
      <c r="BC68" s="14">
        <v>1323</v>
      </c>
      <c r="BD68" s="14">
        <v>1326</v>
      </c>
      <c r="BE68" s="14">
        <v>1332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N68" s="34"/>
      <c r="BO68" s="37"/>
      <c r="BP68" s="37"/>
      <c r="BQ68" s="37"/>
      <c r="BR68" s="37"/>
      <c r="BS68" s="37"/>
      <c r="BT68" s="37"/>
      <c r="BU68" s="37"/>
      <c r="BW68" s="26"/>
      <c r="BX68" s="26"/>
      <c r="BY68" s="26"/>
      <c r="BZ68" s="26"/>
      <c r="CA68" s="26"/>
      <c r="CB68" s="26"/>
    </row>
    <row r="69" spans="1:80" x14ac:dyDescent="0.25">
      <c r="A69" s="11" t="s">
        <v>14</v>
      </c>
      <c r="B69" s="15" t="s">
        <v>6</v>
      </c>
      <c r="C69" s="13">
        <v>0.75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>
        <v>315.3206268763202</v>
      </c>
      <c r="AJ69" s="14">
        <v>307.88474246760438</v>
      </c>
      <c r="AK69" s="14">
        <v>300.27674007792064</v>
      </c>
      <c r="AL69" s="14">
        <v>292.89291079769509</v>
      </c>
      <c r="AM69" s="14">
        <v>285.60983267112931</v>
      </c>
      <c r="AN69" s="14">
        <v>278.28129602647113</v>
      </c>
      <c r="AO69" s="14">
        <v>271.02282921969572</v>
      </c>
      <c r="AP69" s="14">
        <v>263.69989585156475</v>
      </c>
      <c r="AQ69" s="14">
        <v>256.19614723202892</v>
      </c>
      <c r="AR69" s="14">
        <v>248.63158095105319</v>
      </c>
      <c r="AS69" s="14">
        <v>241.07511832824167</v>
      </c>
      <c r="AT69" s="14">
        <v>233.40797721765747</v>
      </c>
      <c r="AU69" s="14">
        <v>225.58681035836585</v>
      </c>
      <c r="AV69" s="14">
        <v>217.71858008943923</v>
      </c>
      <c r="AW69" s="14">
        <v>209.86236971139894</v>
      </c>
      <c r="AX69" s="14">
        <v>202.08584985971567</v>
      </c>
      <c r="AY69" s="14">
        <v>194.42055324060198</v>
      </c>
      <c r="AZ69" s="14">
        <v>186.86588523689699</v>
      </c>
      <c r="BA69" s="14">
        <v>179.365330123078</v>
      </c>
      <c r="BB69" s="14">
        <v>171.95848085177667</v>
      </c>
      <c r="BC69" s="14">
        <v>164.72433825753427</v>
      </c>
      <c r="BD69" s="14">
        <v>157.68175675977474</v>
      </c>
      <c r="BE69" s="14">
        <v>150.85481120022035</v>
      </c>
      <c r="BF69" s="14">
        <v>144.23620731958118</v>
      </c>
      <c r="BG69" s="14">
        <v>137.84650852173192</v>
      </c>
      <c r="BH69" s="14">
        <v>131.66466915132261</v>
      </c>
      <c r="BI69" s="14">
        <v>125.70556408571267</v>
      </c>
      <c r="BJ69" s="14">
        <v>119.96865672737766</v>
      </c>
      <c r="BK69" s="14">
        <v>114.44543437144654</v>
      </c>
      <c r="BL69" s="14">
        <v>109.14827749283901</v>
      </c>
      <c r="BN69" s="34"/>
      <c r="BO69" s="37"/>
      <c r="BP69" s="37"/>
      <c r="BQ69" s="37"/>
      <c r="BR69" s="37"/>
      <c r="BS69" s="37"/>
      <c r="BT69" s="37"/>
      <c r="BU69" s="37"/>
      <c r="BW69" s="26"/>
      <c r="BX69" s="26"/>
      <c r="BY69" s="26"/>
      <c r="BZ69" s="26"/>
      <c r="CA69" s="26"/>
      <c r="CB69" s="26"/>
    </row>
    <row r="70" spans="1:80" x14ac:dyDescent="0.25">
      <c r="A70" s="11"/>
      <c r="B70" s="12" t="s">
        <v>5</v>
      </c>
      <c r="C70" s="13">
        <v>0.75</v>
      </c>
      <c r="D70" s="14">
        <v>585</v>
      </c>
      <c r="E70" s="14">
        <v>575</v>
      </c>
      <c r="F70" s="14">
        <v>560</v>
      </c>
      <c r="G70" s="14">
        <v>552</v>
      </c>
      <c r="H70" s="14">
        <v>544</v>
      </c>
      <c r="I70" s="14">
        <v>498</v>
      </c>
      <c r="J70" s="14">
        <v>513</v>
      </c>
      <c r="K70" s="14">
        <v>528</v>
      </c>
      <c r="L70" s="14">
        <v>517</v>
      </c>
      <c r="M70" s="14">
        <v>503</v>
      </c>
      <c r="N70" s="14">
        <v>496</v>
      </c>
      <c r="O70" s="14">
        <v>489</v>
      </c>
      <c r="P70" s="14">
        <v>445</v>
      </c>
      <c r="Q70" s="14">
        <v>462</v>
      </c>
      <c r="R70" s="14">
        <v>496</v>
      </c>
      <c r="S70" s="14">
        <v>466</v>
      </c>
      <c r="T70" s="14">
        <v>451</v>
      </c>
      <c r="U70" s="14">
        <v>434</v>
      </c>
      <c r="V70" s="14">
        <v>415</v>
      </c>
      <c r="W70" s="14">
        <v>387</v>
      </c>
      <c r="X70" s="14">
        <v>396</v>
      </c>
      <c r="Y70" s="14">
        <v>418</v>
      </c>
      <c r="Z70" s="14">
        <v>383</v>
      </c>
      <c r="AA70" s="14">
        <v>374</v>
      </c>
      <c r="AB70" s="14">
        <v>357</v>
      </c>
      <c r="AC70" s="14">
        <v>353</v>
      </c>
      <c r="AD70" s="14">
        <v>337</v>
      </c>
      <c r="AE70" s="14">
        <v>341</v>
      </c>
      <c r="AF70" s="14">
        <v>350</v>
      </c>
      <c r="AG70" s="14">
        <v>331</v>
      </c>
      <c r="AH70" s="14">
        <v>312</v>
      </c>
      <c r="AI70" s="14">
        <v>290</v>
      </c>
      <c r="AJ70" s="14">
        <v>256</v>
      </c>
      <c r="AK70" s="14">
        <v>260</v>
      </c>
      <c r="AL70" s="14">
        <v>261</v>
      </c>
      <c r="AM70" s="14">
        <v>259</v>
      </c>
      <c r="AN70" s="14">
        <v>279</v>
      </c>
      <c r="AO70" s="14">
        <v>250</v>
      </c>
      <c r="AP70" s="14">
        <v>225</v>
      </c>
      <c r="AQ70" s="14">
        <v>210</v>
      </c>
      <c r="AR70" s="14">
        <v>187</v>
      </c>
      <c r="AS70" s="14">
        <v>184</v>
      </c>
      <c r="AT70" s="14">
        <v>181</v>
      </c>
      <c r="AU70" s="14">
        <v>154</v>
      </c>
      <c r="AV70" s="14">
        <v>138</v>
      </c>
      <c r="AW70" s="14">
        <v>131</v>
      </c>
      <c r="AX70" s="14">
        <v>126</v>
      </c>
      <c r="AY70" s="14">
        <v>113</v>
      </c>
      <c r="AZ70" s="14">
        <v>109</v>
      </c>
      <c r="BA70" s="14">
        <v>112</v>
      </c>
      <c r="BB70" s="14">
        <v>104</v>
      </c>
      <c r="BC70" s="14">
        <v>98</v>
      </c>
      <c r="BD70" s="14">
        <v>95</v>
      </c>
      <c r="BE70" s="14">
        <v>91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N70" s="35"/>
      <c r="BO70" s="38"/>
      <c r="BP70" s="38"/>
      <c r="BQ70" s="38"/>
      <c r="BR70" s="38"/>
      <c r="BS70" s="38"/>
      <c r="BT70" s="38"/>
      <c r="BU70" s="38"/>
      <c r="BW70" s="27">
        <v>145</v>
      </c>
      <c r="BX70" s="27">
        <v>64</v>
      </c>
      <c r="BY70" s="27">
        <v>262</v>
      </c>
      <c r="BZ70" s="27">
        <v>134</v>
      </c>
      <c r="CA70" s="27">
        <v>1773</v>
      </c>
      <c r="CB70" s="27">
        <v>289</v>
      </c>
    </row>
    <row r="71" spans="1:80" x14ac:dyDescent="0.25">
      <c r="A71" s="7" t="s">
        <v>14</v>
      </c>
      <c r="B71" s="8" t="s">
        <v>21</v>
      </c>
      <c r="C71" s="9">
        <v>0.75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>
        <v>333.75289707969466</v>
      </c>
      <c r="AJ71" s="10">
        <v>340.32970642540761</v>
      </c>
      <c r="AK71" s="10">
        <v>346.75070438232285</v>
      </c>
      <c r="AL71" s="10">
        <v>353.08635297521658</v>
      </c>
      <c r="AM71" s="10">
        <v>359.32604780398884</v>
      </c>
      <c r="AN71" s="10">
        <v>365.42255615539597</v>
      </c>
      <c r="AO71" s="10">
        <v>371.35371333263163</v>
      </c>
      <c r="AP71" s="10">
        <v>377.13303095142379</v>
      </c>
      <c r="AQ71" s="10">
        <v>382.72965842554765</v>
      </c>
      <c r="AR71" s="10">
        <v>388.1366102640502</v>
      </c>
      <c r="AS71" s="10">
        <v>393.36480513451301</v>
      </c>
      <c r="AT71" s="10">
        <v>398.40057963295169</v>
      </c>
      <c r="AU71" s="10">
        <v>403.22457373680993</v>
      </c>
      <c r="AV71" s="10">
        <v>407.83160139365606</v>
      </c>
      <c r="AW71" s="10">
        <v>412.2246248151427</v>
      </c>
      <c r="AX71" s="10">
        <v>416.41633339662502</v>
      </c>
      <c r="AY71" s="10">
        <v>420.42188249641026</v>
      </c>
      <c r="AZ71" s="10">
        <v>424.24929675772444</v>
      </c>
      <c r="BA71" s="10">
        <v>427.89529443648462</v>
      </c>
      <c r="BB71" s="10">
        <v>431.36551375100919</v>
      </c>
      <c r="BC71" s="10">
        <v>434.6723679777831</v>
      </c>
      <c r="BD71" s="10">
        <v>437.82458964418402</v>
      </c>
      <c r="BE71" s="10">
        <v>440.82512875597774</v>
      </c>
      <c r="BF71" s="10">
        <v>443.68152510166442</v>
      </c>
      <c r="BG71" s="10">
        <v>446.40467136804546</v>
      </c>
      <c r="BH71" s="10">
        <v>449.00063376810851</v>
      </c>
      <c r="BI71" s="10">
        <v>451.47498986527825</v>
      </c>
      <c r="BJ71" s="10">
        <v>453.83375776229212</v>
      </c>
      <c r="BK71" s="10">
        <v>456.08117486848658</v>
      </c>
      <c r="BL71" s="10">
        <v>458.22291705921077</v>
      </c>
      <c r="BN71" s="33" t="s">
        <v>30</v>
      </c>
      <c r="BO71" s="36">
        <f t="shared" ref="BO71" si="112">(BL71-AH72)</f>
        <v>130.22291705921077</v>
      </c>
      <c r="BP71" s="36">
        <f t="shared" ref="BP71" si="113">7*(BL71-AH72)/30</f>
        <v>30.385347313815846</v>
      </c>
      <c r="BQ71" s="36">
        <f t="shared" ref="BQ71" si="114">(BL71-AH72)/30</f>
        <v>4.3407639019736921</v>
      </c>
      <c r="BR71" s="36">
        <f t="shared" ref="BR71" si="115">BL73-AH74</f>
        <v>-49.689442525957055</v>
      </c>
      <c r="BS71" s="36">
        <f t="shared" ref="BS71" si="116">7*(BL73-AH74)/30</f>
        <v>-11.594203256056646</v>
      </c>
      <c r="BT71" s="36">
        <f t="shared" ref="BT71" si="117">(BL73-AH74)/30</f>
        <v>-1.6563147508652352</v>
      </c>
      <c r="BU71" s="36">
        <f t="shared" ref="BU71" si="118">BL73</f>
        <v>32.310557474042945</v>
      </c>
      <c r="BW71" s="26"/>
      <c r="BX71" s="26"/>
      <c r="BY71" s="26"/>
      <c r="BZ71" s="26"/>
      <c r="CA71" s="26"/>
      <c r="CB71" s="26"/>
    </row>
    <row r="72" spans="1:80" x14ac:dyDescent="0.25">
      <c r="A72" s="11"/>
      <c r="B72" s="12" t="s">
        <v>5</v>
      </c>
      <c r="C72" s="13">
        <v>0.75</v>
      </c>
      <c r="D72" s="14">
        <v>19</v>
      </c>
      <c r="E72" s="14">
        <v>30</v>
      </c>
      <c r="F72" s="14">
        <v>43</v>
      </c>
      <c r="G72" s="14">
        <v>57</v>
      </c>
      <c r="H72" s="14">
        <v>67</v>
      </c>
      <c r="I72" s="14">
        <v>83</v>
      </c>
      <c r="J72" s="14">
        <v>93</v>
      </c>
      <c r="K72" s="14">
        <v>112</v>
      </c>
      <c r="L72" s="14">
        <v>125</v>
      </c>
      <c r="M72" s="14">
        <v>146</v>
      </c>
      <c r="N72" s="14">
        <v>153</v>
      </c>
      <c r="O72" s="14">
        <v>170</v>
      </c>
      <c r="P72" s="14">
        <v>179</v>
      </c>
      <c r="Q72" s="14">
        <v>186</v>
      </c>
      <c r="R72" s="14">
        <v>199</v>
      </c>
      <c r="S72" s="14">
        <v>211</v>
      </c>
      <c r="T72" s="14">
        <v>225</v>
      </c>
      <c r="U72" s="14">
        <v>234</v>
      </c>
      <c r="V72" s="14">
        <v>242</v>
      </c>
      <c r="W72" s="14">
        <v>251</v>
      </c>
      <c r="X72" s="14">
        <v>260</v>
      </c>
      <c r="Y72" s="14">
        <v>269</v>
      </c>
      <c r="Z72" s="14">
        <v>274</v>
      </c>
      <c r="AA72" s="14">
        <v>280</v>
      </c>
      <c r="AB72" s="14">
        <v>288</v>
      </c>
      <c r="AC72" s="14">
        <v>293</v>
      </c>
      <c r="AD72" s="14">
        <v>298</v>
      </c>
      <c r="AE72" s="14">
        <v>305</v>
      </c>
      <c r="AF72" s="14">
        <v>315</v>
      </c>
      <c r="AG72" s="14">
        <v>320</v>
      </c>
      <c r="AH72" s="14">
        <v>328</v>
      </c>
      <c r="AI72" s="14">
        <v>332</v>
      </c>
      <c r="AJ72" s="14">
        <v>338</v>
      </c>
      <c r="AK72" s="14">
        <v>345</v>
      </c>
      <c r="AL72" s="14">
        <v>350</v>
      </c>
      <c r="AM72" s="14">
        <v>357</v>
      </c>
      <c r="AN72" s="14">
        <v>364</v>
      </c>
      <c r="AO72" s="14">
        <v>368</v>
      </c>
      <c r="AP72" s="14">
        <v>373</v>
      </c>
      <c r="AQ72" s="14">
        <v>376</v>
      </c>
      <c r="AR72" s="14">
        <v>378</v>
      </c>
      <c r="AS72" s="14">
        <v>379</v>
      </c>
      <c r="AT72" s="14">
        <v>381</v>
      </c>
      <c r="AU72" s="14">
        <v>384</v>
      </c>
      <c r="AV72" s="14">
        <v>385</v>
      </c>
      <c r="AW72" s="14">
        <v>388</v>
      </c>
      <c r="AX72" s="14">
        <v>391</v>
      </c>
      <c r="AY72" s="14">
        <v>395</v>
      </c>
      <c r="AZ72" s="14">
        <v>396</v>
      </c>
      <c r="BA72" s="14">
        <v>400</v>
      </c>
      <c r="BB72" s="14">
        <v>401</v>
      </c>
      <c r="BC72" s="14">
        <v>403</v>
      </c>
      <c r="BD72" s="14">
        <v>403</v>
      </c>
      <c r="BE72" s="14">
        <v>404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N72" s="34"/>
      <c r="BO72" s="37"/>
      <c r="BP72" s="37"/>
      <c r="BQ72" s="37"/>
      <c r="BR72" s="37"/>
      <c r="BS72" s="37"/>
      <c r="BT72" s="37"/>
      <c r="BU72" s="37"/>
      <c r="BW72" s="26"/>
      <c r="BX72" s="26"/>
      <c r="BY72" s="26"/>
      <c r="BZ72" s="26"/>
      <c r="CA72" s="26"/>
      <c r="CB72" s="26"/>
    </row>
    <row r="73" spans="1:80" x14ac:dyDescent="0.25">
      <c r="A73" s="11" t="s">
        <v>14</v>
      </c>
      <c r="B73" s="15" t="s">
        <v>22</v>
      </c>
      <c r="C73" s="13">
        <v>0.75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>
        <v>80.732012451302921</v>
      </c>
      <c r="AJ73" s="14">
        <v>78.950160144131559</v>
      </c>
      <c r="AK73" s="14">
        <v>77.188128786747711</v>
      </c>
      <c r="AL73" s="14">
        <v>75.497923234787166</v>
      </c>
      <c r="AM73" s="14">
        <v>73.862414151434223</v>
      </c>
      <c r="AN73" s="14">
        <v>72.252085947132002</v>
      </c>
      <c r="AO73" s="14">
        <v>70.65220303569302</v>
      </c>
      <c r="AP73" s="14">
        <v>69.078999467166426</v>
      </c>
      <c r="AQ73" s="14">
        <v>67.489838560184907</v>
      </c>
      <c r="AR73" s="14">
        <v>65.869564226734155</v>
      </c>
      <c r="AS73" s="14">
        <v>64.239124491444556</v>
      </c>
      <c r="AT73" s="14">
        <v>62.575058709902137</v>
      </c>
      <c r="AU73" s="14">
        <v>60.868387487039413</v>
      </c>
      <c r="AV73" s="14">
        <v>59.123647708596636</v>
      </c>
      <c r="AW73" s="14">
        <v>57.353195253941045</v>
      </c>
      <c r="AX73" s="14">
        <v>55.572856636710753</v>
      </c>
      <c r="AY73" s="14">
        <v>53.788843417562461</v>
      </c>
      <c r="AZ73" s="14">
        <v>52.000304283045807</v>
      </c>
      <c r="BA73" s="14">
        <v>50.20754087681874</v>
      </c>
      <c r="BB73" s="14">
        <v>48.42375311415006</v>
      </c>
      <c r="BC73" s="14">
        <v>46.657547600236356</v>
      </c>
      <c r="BD73" s="14">
        <v>44.923854154299391</v>
      </c>
      <c r="BE73" s="14">
        <v>43.211675334796212</v>
      </c>
      <c r="BF73" s="14">
        <v>41.527019142176535</v>
      </c>
      <c r="BG73" s="14">
        <v>39.877135415631109</v>
      </c>
      <c r="BH73" s="14">
        <v>38.268738148620642</v>
      </c>
      <c r="BI73" s="14">
        <v>36.707414954763678</v>
      </c>
      <c r="BJ73" s="14">
        <v>35.192539203546495</v>
      </c>
      <c r="BK73" s="14">
        <v>33.727596336613608</v>
      </c>
      <c r="BL73" s="14">
        <v>32.310557474042945</v>
      </c>
      <c r="BN73" s="34"/>
      <c r="BO73" s="37"/>
      <c r="BP73" s="37"/>
      <c r="BQ73" s="37"/>
      <c r="BR73" s="37"/>
      <c r="BS73" s="37"/>
      <c r="BT73" s="37"/>
      <c r="BU73" s="37"/>
      <c r="BW73" s="26"/>
      <c r="BX73" s="26"/>
      <c r="BY73" s="26"/>
      <c r="BZ73" s="26"/>
      <c r="CA73" s="26"/>
      <c r="CB73" s="26"/>
    </row>
    <row r="74" spans="1:80" ht="15.75" thickBot="1" x14ac:dyDescent="0.3">
      <c r="A74" s="16"/>
      <c r="B74" s="17" t="s">
        <v>5</v>
      </c>
      <c r="C74" s="18">
        <v>0.75</v>
      </c>
      <c r="D74" s="19">
        <v>137</v>
      </c>
      <c r="E74" s="19">
        <v>122</v>
      </c>
      <c r="F74" s="19">
        <v>113</v>
      </c>
      <c r="G74" s="19">
        <v>116</v>
      </c>
      <c r="H74" s="19">
        <v>115</v>
      </c>
      <c r="I74" s="19">
        <v>117</v>
      </c>
      <c r="J74" s="19">
        <v>114</v>
      </c>
      <c r="K74" s="19">
        <v>120</v>
      </c>
      <c r="L74" s="19">
        <v>120</v>
      </c>
      <c r="M74" s="19">
        <v>122</v>
      </c>
      <c r="N74" s="19">
        <v>117</v>
      </c>
      <c r="O74" s="19">
        <v>116</v>
      </c>
      <c r="P74" s="19">
        <v>107</v>
      </c>
      <c r="Q74" s="19">
        <v>111</v>
      </c>
      <c r="R74" s="19">
        <v>112</v>
      </c>
      <c r="S74" s="19">
        <v>119</v>
      </c>
      <c r="T74" s="19">
        <v>119</v>
      </c>
      <c r="U74" s="19">
        <v>114</v>
      </c>
      <c r="V74" s="19">
        <v>113</v>
      </c>
      <c r="W74" s="19">
        <v>112</v>
      </c>
      <c r="X74" s="19">
        <v>117</v>
      </c>
      <c r="Y74" s="19">
        <v>115</v>
      </c>
      <c r="Z74" s="19">
        <v>101</v>
      </c>
      <c r="AA74" s="19">
        <v>97</v>
      </c>
      <c r="AB74" s="19">
        <v>99</v>
      </c>
      <c r="AC74" s="19">
        <v>95</v>
      </c>
      <c r="AD74" s="19">
        <v>88</v>
      </c>
      <c r="AE74" s="19">
        <v>89</v>
      </c>
      <c r="AF74" s="19">
        <v>91</v>
      </c>
      <c r="AG74" s="19">
        <v>82</v>
      </c>
      <c r="AH74" s="19">
        <v>82</v>
      </c>
      <c r="AI74" s="19">
        <v>74</v>
      </c>
      <c r="AJ74" s="19">
        <v>74</v>
      </c>
      <c r="AK74" s="19">
        <v>79</v>
      </c>
      <c r="AL74" s="19">
        <v>78</v>
      </c>
      <c r="AM74" s="19">
        <v>80</v>
      </c>
      <c r="AN74" s="19">
        <v>83</v>
      </c>
      <c r="AO74" s="19">
        <v>74</v>
      </c>
      <c r="AP74" s="19">
        <v>73</v>
      </c>
      <c r="AQ74" s="19">
        <v>72</v>
      </c>
      <c r="AR74" s="19">
        <v>67</v>
      </c>
      <c r="AS74" s="19">
        <v>64</v>
      </c>
      <c r="AT74" s="19">
        <v>62</v>
      </c>
      <c r="AU74" s="19">
        <v>60</v>
      </c>
      <c r="AV74" s="19">
        <v>50</v>
      </c>
      <c r="AW74" s="19">
        <v>49</v>
      </c>
      <c r="AX74" s="19">
        <v>47</v>
      </c>
      <c r="AY74" s="19">
        <v>46</v>
      </c>
      <c r="AZ74" s="19">
        <v>43</v>
      </c>
      <c r="BA74" s="19">
        <v>43</v>
      </c>
      <c r="BB74" s="19">
        <v>39</v>
      </c>
      <c r="BC74" s="19">
        <v>36</v>
      </c>
      <c r="BD74" s="19">
        <v>32</v>
      </c>
      <c r="BE74" s="19">
        <v>30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N74" s="39"/>
      <c r="BO74" s="40"/>
      <c r="BP74" s="40"/>
      <c r="BQ74" s="40"/>
      <c r="BR74" s="40"/>
      <c r="BS74" s="40"/>
      <c r="BT74" s="40"/>
      <c r="BU74" s="40"/>
      <c r="BW74" s="28"/>
      <c r="BX74" s="28"/>
      <c r="BY74" s="28"/>
      <c r="BZ74" s="28"/>
      <c r="CA74" s="28"/>
      <c r="CB74" s="28"/>
    </row>
    <row r="75" spans="1:80" ht="15" customHeight="1" x14ac:dyDescent="0.25">
      <c r="A75" s="7" t="s">
        <v>15</v>
      </c>
      <c r="B75" s="15" t="s">
        <v>4</v>
      </c>
      <c r="C75" s="13">
        <v>0.75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>
        <v>1533.9125374564946</v>
      </c>
      <c r="AJ75" s="14">
        <v>1567.3683739198666</v>
      </c>
      <c r="AK75" s="14">
        <v>1599.6156510651463</v>
      </c>
      <c r="AL75" s="14">
        <v>1631.0954143416704</v>
      </c>
      <c r="AM75" s="14">
        <v>1661.9144527407043</v>
      </c>
      <c r="AN75" s="14">
        <v>1691.8706311827493</v>
      </c>
      <c r="AO75" s="14">
        <v>1720.8287851876439</v>
      </c>
      <c r="AP75" s="14">
        <v>1748.6968609544233</v>
      </c>
      <c r="AQ75" s="14">
        <v>1775.4776912054849</v>
      </c>
      <c r="AR75" s="14">
        <v>1801.1449896998552</v>
      </c>
      <c r="AS75" s="14">
        <v>1825.7226513828796</v>
      </c>
      <c r="AT75" s="14">
        <v>1849.2014846664231</v>
      </c>
      <c r="AU75" s="14">
        <v>1871.5907699246957</v>
      </c>
      <c r="AV75" s="14">
        <v>1892.9293719550919</v>
      </c>
      <c r="AW75" s="14">
        <v>1913.2700532984386</v>
      </c>
      <c r="AX75" s="14">
        <v>1932.6587457262222</v>
      </c>
      <c r="AY75" s="14">
        <v>1951.1256646812456</v>
      </c>
      <c r="AZ75" s="14">
        <v>1968.7098614226441</v>
      </c>
      <c r="BA75" s="14">
        <v>1985.44556741008</v>
      </c>
      <c r="BB75" s="14">
        <v>2001.3741460229292</v>
      </c>
      <c r="BC75" s="14">
        <v>2016.5475712665652</v>
      </c>
      <c r="BD75" s="14">
        <v>2031.0063733484076</v>
      </c>
      <c r="BE75" s="14">
        <v>2044.7824878714896</v>
      </c>
      <c r="BF75" s="14">
        <v>2057.901820174618</v>
      </c>
      <c r="BG75" s="14">
        <v>2070.3942705230361</v>
      </c>
      <c r="BH75" s="14">
        <v>2082.2959082425577</v>
      </c>
      <c r="BI75" s="14">
        <v>2093.6398413847533</v>
      </c>
      <c r="BJ75" s="14">
        <v>2104.4582534934893</v>
      </c>
      <c r="BK75" s="14">
        <v>2114.7713552768878</v>
      </c>
      <c r="BL75" s="14">
        <v>2124.6040248580484</v>
      </c>
      <c r="BN75" s="41" t="s">
        <v>29</v>
      </c>
      <c r="BO75" s="36">
        <f t="shared" ref="BO75" si="119">(BL75-AH76)</f>
        <v>623.60402485804843</v>
      </c>
      <c r="BP75" s="36">
        <f t="shared" ref="BP75" si="120">7*(BL75-AH76)/30</f>
        <v>145.50760580021131</v>
      </c>
      <c r="BQ75" s="36">
        <f t="shared" ref="BQ75" si="121">(BL75-AH76)/30</f>
        <v>20.786800828601613</v>
      </c>
      <c r="BR75" s="36">
        <f t="shared" ref="BR75" si="122">BL77-AH78</f>
        <v>-302.91662492445664</v>
      </c>
      <c r="BS75" s="36">
        <f t="shared" ref="BS75" si="123">7*(BL77-AH78)/30</f>
        <v>-70.680545815706552</v>
      </c>
      <c r="BT75" s="36">
        <f t="shared" ref="BT75" si="124">(BL77-AH78)/30</f>
        <v>-10.097220830815221</v>
      </c>
      <c r="BU75" s="36">
        <f t="shared" ref="BU75" si="125">BL77</f>
        <v>155.08337507554333</v>
      </c>
      <c r="BW75" s="26"/>
      <c r="BX75" s="26"/>
      <c r="BY75" s="26"/>
      <c r="BZ75" s="26"/>
      <c r="CA75" s="26"/>
      <c r="CB75" s="26"/>
    </row>
    <row r="76" spans="1:80" x14ac:dyDescent="0.25">
      <c r="A76" s="11"/>
      <c r="B76" s="12" t="s">
        <v>5</v>
      </c>
      <c r="C76" s="13">
        <v>0.75</v>
      </c>
      <c r="D76" s="14">
        <v>55</v>
      </c>
      <c r="E76" s="14">
        <v>126</v>
      </c>
      <c r="F76" s="14">
        <v>177</v>
      </c>
      <c r="G76" s="14">
        <v>232</v>
      </c>
      <c r="H76" s="14">
        <v>287</v>
      </c>
      <c r="I76" s="14">
        <v>343</v>
      </c>
      <c r="J76" s="14">
        <v>385</v>
      </c>
      <c r="K76" s="14">
        <v>461</v>
      </c>
      <c r="L76" s="14">
        <v>506</v>
      </c>
      <c r="M76" s="14">
        <v>566</v>
      </c>
      <c r="N76" s="14">
        <v>642</v>
      </c>
      <c r="O76" s="14">
        <v>704</v>
      </c>
      <c r="P76" s="14">
        <v>752</v>
      </c>
      <c r="Q76" s="14">
        <v>777</v>
      </c>
      <c r="R76" s="14">
        <v>829</v>
      </c>
      <c r="S76" s="14">
        <v>882</v>
      </c>
      <c r="T76" s="14">
        <v>924</v>
      </c>
      <c r="U76" s="14">
        <v>969</v>
      </c>
      <c r="V76" s="14">
        <v>1020</v>
      </c>
      <c r="W76" s="14">
        <v>1051</v>
      </c>
      <c r="X76" s="14">
        <v>1092</v>
      </c>
      <c r="Y76" s="14">
        <v>1130</v>
      </c>
      <c r="Z76" s="14">
        <v>1188</v>
      </c>
      <c r="AA76" s="14">
        <v>1237</v>
      </c>
      <c r="AB76" s="14">
        <v>1289</v>
      </c>
      <c r="AC76" s="14">
        <v>1326</v>
      </c>
      <c r="AD76" s="14">
        <v>1357</v>
      </c>
      <c r="AE76" s="14">
        <v>1402</v>
      </c>
      <c r="AF76" s="14">
        <v>1428</v>
      </c>
      <c r="AG76" s="14">
        <v>1468</v>
      </c>
      <c r="AH76" s="14">
        <v>1501</v>
      </c>
      <c r="AI76" s="14">
        <v>1528</v>
      </c>
      <c r="AJ76" s="14">
        <v>1549</v>
      </c>
      <c r="AK76" s="14">
        <v>1584</v>
      </c>
      <c r="AL76" s="14">
        <v>1606</v>
      </c>
      <c r="AM76" s="14">
        <v>1623</v>
      </c>
      <c r="AN76" s="14">
        <v>1657</v>
      </c>
      <c r="AO76" s="14">
        <v>1692</v>
      </c>
      <c r="AP76" s="14">
        <v>1709</v>
      </c>
      <c r="AQ76" s="14">
        <v>1740</v>
      </c>
      <c r="AR76" s="14">
        <v>1755</v>
      </c>
      <c r="AS76" s="14">
        <v>1767</v>
      </c>
      <c r="AT76" s="14">
        <v>1786</v>
      </c>
      <c r="AU76" s="14">
        <v>1804</v>
      </c>
      <c r="AV76" s="14">
        <v>1825</v>
      </c>
      <c r="AW76" s="14">
        <v>1848</v>
      </c>
      <c r="AX76" s="14">
        <v>1873</v>
      </c>
      <c r="AY76" s="14">
        <v>1888</v>
      </c>
      <c r="AZ76" s="14">
        <v>1899</v>
      </c>
      <c r="BA76" s="14">
        <v>1918</v>
      </c>
      <c r="BB76" s="14">
        <v>1928</v>
      </c>
      <c r="BC76" s="14">
        <v>1937</v>
      </c>
      <c r="BD76" s="14">
        <v>1946</v>
      </c>
      <c r="BE76" s="14">
        <v>1959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N76" s="34"/>
      <c r="BO76" s="37"/>
      <c r="BP76" s="37"/>
      <c r="BQ76" s="37"/>
      <c r="BR76" s="37"/>
      <c r="BS76" s="37"/>
      <c r="BT76" s="37"/>
      <c r="BU76" s="37"/>
      <c r="BW76" s="26"/>
      <c r="BX76" s="26"/>
      <c r="BY76" s="26"/>
      <c r="BZ76" s="26"/>
      <c r="CA76" s="26"/>
      <c r="CB76" s="26"/>
    </row>
    <row r="77" spans="1:80" x14ac:dyDescent="0.25">
      <c r="A77" s="11" t="s">
        <v>15</v>
      </c>
      <c r="B77" s="15" t="s">
        <v>6</v>
      </c>
      <c r="C77" s="13">
        <v>0.75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>
        <v>448.44866573170316</v>
      </c>
      <c r="AJ77" s="14">
        <v>437.7847112961274</v>
      </c>
      <c r="AK77" s="14">
        <v>426.88344645299458</v>
      </c>
      <c r="AL77" s="14">
        <v>416.31490032718045</v>
      </c>
      <c r="AM77" s="14">
        <v>405.90555451686805</v>
      </c>
      <c r="AN77" s="14">
        <v>395.45177928358089</v>
      </c>
      <c r="AO77" s="14">
        <v>385.10737337025938</v>
      </c>
      <c r="AP77" s="14">
        <v>374.67747490180045</v>
      </c>
      <c r="AQ77" s="14">
        <v>363.99643620191364</v>
      </c>
      <c r="AR77" s="14">
        <v>353.23236365748602</v>
      </c>
      <c r="AS77" s="14">
        <v>342.48336560045914</v>
      </c>
      <c r="AT77" s="14">
        <v>331.58145368532712</v>
      </c>
      <c r="AU77" s="14">
        <v>320.46749434982451</v>
      </c>
      <c r="AV77" s="14">
        <v>309.28769707513794</v>
      </c>
      <c r="AW77" s="14">
        <v>298.12417730422931</v>
      </c>
      <c r="AX77" s="14">
        <v>287.07558342472294</v>
      </c>
      <c r="AY77" s="14">
        <v>276.18658456171488</v>
      </c>
      <c r="AZ77" s="14">
        <v>265.45507746801525</v>
      </c>
      <c r="BA77" s="14">
        <v>254.79993315348361</v>
      </c>
      <c r="BB77" s="14">
        <v>244.27836060235055</v>
      </c>
      <c r="BC77" s="14">
        <v>234.00267397811933</v>
      </c>
      <c r="BD77" s="14">
        <v>223.99911676433425</v>
      </c>
      <c r="BE77" s="14">
        <v>214.30329794941903</v>
      </c>
      <c r="BF77" s="14">
        <v>204.90466381791163</v>
      </c>
      <c r="BG77" s="14">
        <v>195.83163030912439</v>
      </c>
      <c r="BH77" s="14">
        <v>187.05386970449919</v>
      </c>
      <c r="BI77" s="14">
        <v>178.5925507201184</v>
      </c>
      <c r="BJ77" s="14">
        <v>170.44677159043928</v>
      </c>
      <c r="BK77" s="14">
        <v>162.60453377963648</v>
      </c>
      <c r="BL77" s="14">
        <v>155.08337507554333</v>
      </c>
      <c r="BN77" s="34"/>
      <c r="BO77" s="37"/>
      <c r="BP77" s="37"/>
      <c r="BQ77" s="37"/>
      <c r="BR77" s="37"/>
      <c r="BS77" s="37"/>
      <c r="BT77" s="37"/>
      <c r="BU77" s="37"/>
      <c r="BW77" s="26"/>
      <c r="BX77" s="26"/>
      <c r="BY77" s="26"/>
      <c r="BZ77" s="26"/>
      <c r="CA77" s="26"/>
      <c r="CB77" s="26"/>
    </row>
    <row r="78" spans="1:80" x14ac:dyDescent="0.25">
      <c r="A78" s="11"/>
      <c r="B78" s="12" t="s">
        <v>5</v>
      </c>
      <c r="C78" s="13">
        <v>0.75</v>
      </c>
      <c r="D78" s="14">
        <v>531</v>
      </c>
      <c r="E78" s="14">
        <v>540</v>
      </c>
      <c r="F78" s="14">
        <v>551</v>
      </c>
      <c r="G78" s="14">
        <v>540</v>
      </c>
      <c r="H78" s="14">
        <v>532</v>
      </c>
      <c r="I78" s="14">
        <v>507</v>
      </c>
      <c r="J78" s="14">
        <v>516</v>
      </c>
      <c r="K78" s="14">
        <v>566</v>
      </c>
      <c r="L78" s="14">
        <v>564</v>
      </c>
      <c r="M78" s="14">
        <v>564</v>
      </c>
      <c r="N78" s="14">
        <v>581</v>
      </c>
      <c r="O78" s="14">
        <v>569</v>
      </c>
      <c r="P78" s="14">
        <v>546</v>
      </c>
      <c r="Q78" s="14">
        <v>554</v>
      </c>
      <c r="R78" s="14">
        <v>587</v>
      </c>
      <c r="S78" s="14">
        <v>582</v>
      </c>
      <c r="T78" s="14">
        <v>537</v>
      </c>
      <c r="U78" s="14">
        <v>539</v>
      </c>
      <c r="V78" s="14">
        <v>533</v>
      </c>
      <c r="W78" s="14">
        <v>482</v>
      </c>
      <c r="X78" s="14">
        <v>504</v>
      </c>
      <c r="Y78" s="14">
        <v>519</v>
      </c>
      <c r="Z78" s="14">
        <v>522</v>
      </c>
      <c r="AA78" s="14">
        <v>514</v>
      </c>
      <c r="AB78" s="14">
        <v>523</v>
      </c>
      <c r="AC78" s="14">
        <v>492</v>
      </c>
      <c r="AD78" s="14">
        <v>455</v>
      </c>
      <c r="AE78" s="14">
        <v>472</v>
      </c>
      <c r="AF78" s="14">
        <v>487</v>
      </c>
      <c r="AG78" s="14">
        <v>477</v>
      </c>
      <c r="AH78" s="14">
        <v>458</v>
      </c>
      <c r="AI78" s="14">
        <v>426</v>
      </c>
      <c r="AJ78" s="14">
        <v>362</v>
      </c>
      <c r="AK78" s="14">
        <v>379</v>
      </c>
      <c r="AL78" s="14">
        <v>373</v>
      </c>
      <c r="AM78" s="14">
        <v>372</v>
      </c>
      <c r="AN78" s="14">
        <v>385</v>
      </c>
      <c r="AO78" s="14">
        <v>384</v>
      </c>
      <c r="AP78" s="14">
        <v>360</v>
      </c>
      <c r="AQ78" s="14">
        <v>347</v>
      </c>
      <c r="AR78" s="14">
        <v>307</v>
      </c>
      <c r="AS78" s="14">
        <v>299</v>
      </c>
      <c r="AT78" s="14">
        <v>309</v>
      </c>
      <c r="AU78" s="14">
        <v>293</v>
      </c>
      <c r="AV78" s="14">
        <v>281</v>
      </c>
      <c r="AW78" s="14">
        <v>271</v>
      </c>
      <c r="AX78" s="14">
        <v>261</v>
      </c>
      <c r="AY78" s="14">
        <v>224</v>
      </c>
      <c r="AZ78" s="14">
        <v>220</v>
      </c>
      <c r="BA78" s="14">
        <v>226</v>
      </c>
      <c r="BB78" s="14">
        <v>205</v>
      </c>
      <c r="BC78" s="14">
        <v>193</v>
      </c>
      <c r="BD78" s="14">
        <v>176</v>
      </c>
      <c r="BE78" s="14">
        <v>160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N78" s="35"/>
      <c r="BO78" s="38"/>
      <c r="BP78" s="38"/>
      <c r="BQ78" s="38"/>
      <c r="BR78" s="38"/>
      <c r="BS78" s="38"/>
      <c r="BT78" s="38"/>
      <c r="BU78" s="38"/>
      <c r="BW78" s="27">
        <v>87</v>
      </c>
      <c r="BX78" s="27">
        <v>29</v>
      </c>
      <c r="BY78" s="27">
        <v>156</v>
      </c>
      <c r="BZ78" s="27">
        <v>75</v>
      </c>
      <c r="CA78" s="27">
        <v>862</v>
      </c>
      <c r="CB78" s="27">
        <v>380</v>
      </c>
    </row>
    <row r="79" spans="1:80" x14ac:dyDescent="0.25">
      <c r="A79" s="7" t="s">
        <v>15</v>
      </c>
      <c r="B79" s="8" t="s">
        <v>21</v>
      </c>
      <c r="C79" s="9">
        <v>0.75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>
        <v>224.08511370614221</v>
      </c>
      <c r="AJ79" s="10">
        <v>229.021630309486</v>
      </c>
      <c r="AK79" s="10">
        <v>233.83707613809935</v>
      </c>
      <c r="AL79" s="10">
        <v>238.59334280568552</v>
      </c>
      <c r="AM79" s="10">
        <v>243.28048132897365</v>
      </c>
      <c r="AN79" s="10">
        <v>247.85940000669692</v>
      </c>
      <c r="AO79" s="10">
        <v>252.31655566577138</v>
      </c>
      <c r="AP79" s="10">
        <v>256.66193036792259</v>
      </c>
      <c r="AQ79" s="10">
        <v>260.86693052840081</v>
      </c>
      <c r="AR79" s="10">
        <v>264.92825207242367</v>
      </c>
      <c r="AS79" s="10">
        <v>268.85644363268142</v>
      </c>
      <c r="AT79" s="10">
        <v>272.64106332074675</v>
      </c>
      <c r="AU79" s="10">
        <v>276.26706804856292</v>
      </c>
      <c r="AV79" s="10">
        <v>279.72891167640284</v>
      </c>
      <c r="AW79" s="10">
        <v>283.02906561755765</v>
      </c>
      <c r="AX79" s="10">
        <v>286.17750812007665</v>
      </c>
      <c r="AY79" s="10">
        <v>289.18598337339677</v>
      </c>
      <c r="AZ79" s="10">
        <v>292.06015858493788</v>
      </c>
      <c r="BA79" s="10">
        <v>294.79812771434132</v>
      </c>
      <c r="BB79" s="10">
        <v>297.40490935257833</v>
      </c>
      <c r="BC79" s="10">
        <v>299.88879930672522</v>
      </c>
      <c r="BD79" s="10">
        <v>302.25544642936768</v>
      </c>
      <c r="BE79" s="10">
        <v>304.50794031553949</v>
      </c>
      <c r="BF79" s="10">
        <v>306.65273207558857</v>
      </c>
      <c r="BG79" s="10">
        <v>308.69754860089142</v>
      </c>
      <c r="BH79" s="10">
        <v>310.64652901504417</v>
      </c>
      <c r="BI79" s="10">
        <v>312.50417713963827</v>
      </c>
      <c r="BJ79" s="10">
        <v>314.27498057246339</v>
      </c>
      <c r="BK79" s="10">
        <v>315.96211292648161</v>
      </c>
      <c r="BL79" s="10">
        <v>317.56993319356627</v>
      </c>
      <c r="BN79" s="33" t="s">
        <v>30</v>
      </c>
      <c r="BO79" s="36">
        <f t="shared" ref="BO79" si="126">(BL79-AH80)</f>
        <v>96.569933193566271</v>
      </c>
      <c r="BP79" s="36">
        <f t="shared" ref="BP79" si="127">7*(BL79-AH80)/30</f>
        <v>22.532984411832128</v>
      </c>
      <c r="BQ79" s="36">
        <f t="shared" ref="BQ79" si="128">(BL79-AH80)/30</f>
        <v>3.2189977731188759</v>
      </c>
      <c r="BR79" s="36">
        <f t="shared" ref="BR79" si="129">BL81-AH82</f>
        <v>-41.004243490853334</v>
      </c>
      <c r="BS79" s="36">
        <f t="shared" ref="BS79" si="130">7*(BL81-AH82)/30</f>
        <v>-9.5676568145324445</v>
      </c>
      <c r="BT79" s="36">
        <f t="shared" ref="BT79" si="131">(BL81-AH82)/30</f>
        <v>-1.3668081163617778</v>
      </c>
      <c r="BU79" s="36">
        <f t="shared" ref="BU79" si="132">BL81</f>
        <v>24.995756509146666</v>
      </c>
      <c r="BW79" s="26"/>
      <c r="BX79" s="26"/>
      <c r="BY79" s="26"/>
      <c r="BZ79" s="26"/>
      <c r="CA79" s="26"/>
      <c r="CB79" s="26"/>
    </row>
    <row r="80" spans="1:80" x14ac:dyDescent="0.25">
      <c r="A80" s="11"/>
      <c r="B80" s="12" t="s">
        <v>5</v>
      </c>
      <c r="C80" s="13">
        <v>0.75</v>
      </c>
      <c r="D80" s="14">
        <v>10</v>
      </c>
      <c r="E80" s="14">
        <v>21</v>
      </c>
      <c r="F80" s="14">
        <v>28</v>
      </c>
      <c r="G80" s="14">
        <v>41</v>
      </c>
      <c r="H80" s="14">
        <v>47</v>
      </c>
      <c r="I80" s="14">
        <v>57</v>
      </c>
      <c r="J80" s="14">
        <v>66</v>
      </c>
      <c r="K80" s="14">
        <v>71</v>
      </c>
      <c r="L80" s="14">
        <v>81</v>
      </c>
      <c r="M80" s="14">
        <v>86</v>
      </c>
      <c r="N80" s="14">
        <v>95</v>
      </c>
      <c r="O80" s="14">
        <v>105</v>
      </c>
      <c r="P80" s="14">
        <v>108</v>
      </c>
      <c r="Q80" s="14">
        <v>114</v>
      </c>
      <c r="R80" s="14">
        <v>124</v>
      </c>
      <c r="S80" s="14">
        <v>130</v>
      </c>
      <c r="T80" s="14">
        <v>134</v>
      </c>
      <c r="U80" s="14">
        <v>137</v>
      </c>
      <c r="V80" s="14">
        <v>143</v>
      </c>
      <c r="W80" s="14">
        <v>148</v>
      </c>
      <c r="X80" s="14">
        <v>154</v>
      </c>
      <c r="Y80" s="14">
        <v>159</v>
      </c>
      <c r="Z80" s="14">
        <v>166</v>
      </c>
      <c r="AA80" s="14">
        <v>173</v>
      </c>
      <c r="AB80" s="14">
        <v>185</v>
      </c>
      <c r="AC80" s="14">
        <v>190</v>
      </c>
      <c r="AD80" s="14">
        <v>192</v>
      </c>
      <c r="AE80" s="14">
        <v>196</v>
      </c>
      <c r="AF80" s="14">
        <v>207</v>
      </c>
      <c r="AG80" s="14">
        <v>215</v>
      </c>
      <c r="AH80" s="14">
        <v>221</v>
      </c>
      <c r="AI80" s="14">
        <v>225</v>
      </c>
      <c r="AJ80" s="14">
        <v>230</v>
      </c>
      <c r="AK80" s="14">
        <v>235</v>
      </c>
      <c r="AL80" s="14">
        <v>238</v>
      </c>
      <c r="AM80" s="14">
        <v>245</v>
      </c>
      <c r="AN80" s="14">
        <v>249</v>
      </c>
      <c r="AO80" s="14">
        <v>253</v>
      </c>
      <c r="AP80" s="14">
        <v>260</v>
      </c>
      <c r="AQ80" s="14">
        <v>264</v>
      </c>
      <c r="AR80" s="14">
        <v>270</v>
      </c>
      <c r="AS80" s="14">
        <v>273</v>
      </c>
      <c r="AT80" s="14">
        <v>278</v>
      </c>
      <c r="AU80" s="14">
        <v>282</v>
      </c>
      <c r="AV80" s="14">
        <v>285</v>
      </c>
      <c r="AW80" s="14">
        <v>289</v>
      </c>
      <c r="AX80" s="14">
        <v>290</v>
      </c>
      <c r="AY80" s="14">
        <v>292</v>
      </c>
      <c r="AZ80" s="14">
        <v>296</v>
      </c>
      <c r="BA80" s="14">
        <v>303</v>
      </c>
      <c r="BB80" s="14">
        <v>306</v>
      </c>
      <c r="BC80" s="14">
        <v>307</v>
      </c>
      <c r="BD80" s="14">
        <v>309</v>
      </c>
      <c r="BE80" s="14">
        <v>310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N80" s="34"/>
      <c r="BO80" s="37"/>
      <c r="BP80" s="37"/>
      <c r="BQ80" s="37"/>
      <c r="BR80" s="37"/>
      <c r="BS80" s="37"/>
      <c r="BT80" s="37"/>
      <c r="BU80" s="37"/>
      <c r="BW80" s="26"/>
      <c r="BX80" s="26"/>
      <c r="BY80" s="26"/>
      <c r="BZ80" s="26"/>
      <c r="CA80" s="26"/>
      <c r="CB80" s="26"/>
    </row>
    <row r="81" spans="1:80" x14ac:dyDescent="0.25">
      <c r="A81" s="11" t="s">
        <v>15</v>
      </c>
      <c r="B81" s="15" t="s">
        <v>22</v>
      </c>
      <c r="C81" s="13">
        <v>0.75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>
        <v>62.265439786109773</v>
      </c>
      <c r="AJ81" s="14">
        <v>60.855833362677345</v>
      </c>
      <c r="AK81" s="14">
        <v>59.463366296940677</v>
      </c>
      <c r="AL81" s="14">
        <v>58.133243036138964</v>
      </c>
      <c r="AM81" s="14">
        <v>56.851111960129487</v>
      </c>
      <c r="AN81" s="14">
        <v>55.589830049659327</v>
      </c>
      <c r="AO81" s="14">
        <v>54.34668700219779</v>
      </c>
      <c r="AP81" s="14">
        <v>53.126453482344431</v>
      </c>
      <c r="AQ81" s="14">
        <v>51.895832014585523</v>
      </c>
      <c r="AR81" s="14">
        <v>50.640861436892123</v>
      </c>
      <c r="AS81" s="14">
        <v>49.384011373998604</v>
      </c>
      <c r="AT81" s="14">
        <v>48.105380459450146</v>
      </c>
      <c r="AU81" s="14">
        <v>46.795609493118079</v>
      </c>
      <c r="AV81" s="14">
        <v>45.457179103083703</v>
      </c>
      <c r="AW81" s="14">
        <v>44.099673421155764</v>
      </c>
      <c r="AX81" s="14">
        <v>42.737841366006776</v>
      </c>
      <c r="AY81" s="14">
        <v>41.374855353264252</v>
      </c>
      <c r="AZ81" s="14">
        <v>40.008055240664987</v>
      </c>
      <c r="BA81" s="14">
        <v>38.639023515085896</v>
      </c>
      <c r="BB81" s="14">
        <v>37.278124793950283</v>
      </c>
      <c r="BC81" s="14">
        <v>35.930549757744174</v>
      </c>
      <c r="BD81" s="14">
        <v>34.608378878469658</v>
      </c>
      <c r="BE81" s="14">
        <v>33.302570358808659</v>
      </c>
      <c r="BF81" s="14">
        <v>32.019216751657275</v>
      </c>
      <c r="BG81" s="14">
        <v>30.762188623326331</v>
      </c>
      <c r="BH81" s="14">
        <v>29.535803268671476</v>
      </c>
      <c r="BI81" s="14">
        <v>28.344940779949169</v>
      </c>
      <c r="BJ81" s="14">
        <v>27.190175569914846</v>
      </c>
      <c r="BK81" s="14">
        <v>26.074296371625838</v>
      </c>
      <c r="BL81" s="14">
        <v>24.995756509146666</v>
      </c>
      <c r="BN81" s="34"/>
      <c r="BO81" s="37"/>
      <c r="BP81" s="37"/>
      <c r="BQ81" s="37"/>
      <c r="BR81" s="37"/>
      <c r="BS81" s="37"/>
      <c r="BT81" s="37"/>
      <c r="BU81" s="37"/>
      <c r="BW81" s="26"/>
      <c r="BX81" s="26"/>
      <c r="BY81" s="26"/>
      <c r="BZ81" s="26"/>
      <c r="CA81" s="26"/>
      <c r="CB81" s="26"/>
    </row>
    <row r="82" spans="1:80" ht="15.75" thickBot="1" x14ac:dyDescent="0.3">
      <c r="A82" s="16"/>
      <c r="B82" s="17" t="s">
        <v>5</v>
      </c>
      <c r="C82" s="18">
        <v>0.75</v>
      </c>
      <c r="D82" s="19">
        <v>70</v>
      </c>
      <c r="E82" s="19">
        <v>75</v>
      </c>
      <c r="F82" s="19">
        <v>74</v>
      </c>
      <c r="G82" s="19">
        <v>78</v>
      </c>
      <c r="H82" s="19">
        <v>73</v>
      </c>
      <c r="I82" s="19">
        <v>75</v>
      </c>
      <c r="J82" s="19">
        <v>72</v>
      </c>
      <c r="K82" s="19">
        <v>71</v>
      </c>
      <c r="L82" s="19">
        <v>75</v>
      </c>
      <c r="M82" s="19">
        <v>73</v>
      </c>
      <c r="N82" s="19">
        <v>73</v>
      </c>
      <c r="O82" s="19">
        <v>74</v>
      </c>
      <c r="P82" s="19">
        <v>70</v>
      </c>
      <c r="Q82" s="19">
        <v>71</v>
      </c>
      <c r="R82" s="19">
        <v>80</v>
      </c>
      <c r="S82" s="19">
        <v>74</v>
      </c>
      <c r="T82" s="19">
        <v>69</v>
      </c>
      <c r="U82" s="19">
        <v>66</v>
      </c>
      <c r="V82" s="19">
        <v>66</v>
      </c>
      <c r="W82" s="19">
        <v>62</v>
      </c>
      <c r="X82" s="19">
        <v>66</v>
      </c>
      <c r="Y82" s="19">
        <v>63</v>
      </c>
      <c r="Z82" s="19">
        <v>58</v>
      </c>
      <c r="AA82" s="19">
        <v>63</v>
      </c>
      <c r="AB82" s="19">
        <v>63</v>
      </c>
      <c r="AC82" s="19">
        <v>65</v>
      </c>
      <c r="AD82" s="19">
        <v>58</v>
      </c>
      <c r="AE82" s="19">
        <v>57</v>
      </c>
      <c r="AF82" s="19">
        <v>64</v>
      </c>
      <c r="AG82" s="19">
        <v>66</v>
      </c>
      <c r="AH82" s="19">
        <v>66</v>
      </c>
      <c r="AI82" s="19">
        <v>59</v>
      </c>
      <c r="AJ82" s="19">
        <v>61</v>
      </c>
      <c r="AK82" s="19">
        <v>63</v>
      </c>
      <c r="AL82" s="19">
        <v>62</v>
      </c>
      <c r="AM82" s="19">
        <v>62</v>
      </c>
      <c r="AN82" s="19">
        <v>58</v>
      </c>
      <c r="AO82" s="19">
        <v>53</v>
      </c>
      <c r="AP82" s="19">
        <v>55</v>
      </c>
      <c r="AQ82" s="19">
        <v>48</v>
      </c>
      <c r="AR82" s="19">
        <v>50</v>
      </c>
      <c r="AS82" s="19">
        <v>47</v>
      </c>
      <c r="AT82" s="19">
        <v>51</v>
      </c>
      <c r="AU82" s="19">
        <v>49</v>
      </c>
      <c r="AV82" s="19">
        <v>50</v>
      </c>
      <c r="AW82" s="19">
        <v>46</v>
      </c>
      <c r="AX82" s="19">
        <v>39</v>
      </c>
      <c r="AY82" s="19">
        <v>37</v>
      </c>
      <c r="AZ82" s="19">
        <v>37</v>
      </c>
      <c r="BA82" s="19">
        <v>38</v>
      </c>
      <c r="BB82" s="19">
        <v>36</v>
      </c>
      <c r="BC82" s="19">
        <v>34</v>
      </c>
      <c r="BD82" s="19">
        <v>27</v>
      </c>
      <c r="BE82" s="19">
        <v>21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N82" s="39"/>
      <c r="BO82" s="40"/>
      <c r="BP82" s="40"/>
      <c r="BQ82" s="40"/>
      <c r="BR82" s="40"/>
      <c r="BS82" s="40"/>
      <c r="BT82" s="40"/>
      <c r="BU82" s="40"/>
      <c r="BW82" s="28"/>
      <c r="BX82" s="28"/>
      <c r="BY82" s="28"/>
      <c r="BZ82" s="28"/>
      <c r="CA82" s="28"/>
      <c r="CB82" s="28"/>
    </row>
    <row r="83" spans="1:80" ht="15" customHeight="1" x14ac:dyDescent="0.25">
      <c r="A83" s="7" t="s">
        <v>16</v>
      </c>
      <c r="B83" s="15" t="s">
        <v>4</v>
      </c>
      <c r="C83" s="13">
        <v>0.75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>
        <v>1050.9810771846239</v>
      </c>
      <c r="AJ83" s="14">
        <v>1069.1694985952079</v>
      </c>
      <c r="AK83" s="14">
        <v>1086.7021554878777</v>
      </c>
      <c r="AL83" s="14">
        <v>1103.8210449342489</v>
      </c>
      <c r="AM83" s="14">
        <v>1120.5865183787241</v>
      </c>
      <c r="AN83" s="14">
        <v>1136.8888205502262</v>
      </c>
      <c r="AO83" s="14">
        <v>1152.6516963434528</v>
      </c>
      <c r="AP83" s="14">
        <v>1167.8233838118076</v>
      </c>
      <c r="AQ83" s="14">
        <v>1182.4047671346341</v>
      </c>
      <c r="AR83" s="14">
        <v>1196.3810048844359</v>
      </c>
      <c r="AS83" s="14">
        <v>1209.7648175518477</v>
      </c>
      <c r="AT83" s="14">
        <v>1222.5506494818112</v>
      </c>
      <c r="AU83" s="14">
        <v>1234.7432170977904</v>
      </c>
      <c r="AV83" s="14">
        <v>1246.3638894144658</v>
      </c>
      <c r="AW83" s="14">
        <v>1257.4408777360595</v>
      </c>
      <c r="AX83" s="14">
        <v>1267.9994625714523</v>
      </c>
      <c r="AY83" s="14">
        <v>1278.0561213868662</v>
      </c>
      <c r="AZ83" s="14">
        <v>1287.6322807702024</v>
      </c>
      <c r="BA83" s="14">
        <v>1296.7466169956408</v>
      </c>
      <c r="BB83" s="14">
        <v>1305.421361169638</v>
      </c>
      <c r="BC83" s="14">
        <v>1313.68464351236</v>
      </c>
      <c r="BD83" s="14">
        <v>1321.5585641634468</v>
      </c>
      <c r="BE83" s="14">
        <v>1329.0607631330774</v>
      </c>
      <c r="BF83" s="14">
        <v>1336.205246298782</v>
      </c>
      <c r="BG83" s="14">
        <v>1343.008364679567</v>
      </c>
      <c r="BH83" s="14">
        <v>1349.4898546787902</v>
      </c>
      <c r="BI83" s="14">
        <v>1355.6675864090982</v>
      </c>
      <c r="BJ83" s="14">
        <v>1361.55901055035</v>
      </c>
      <c r="BK83" s="14">
        <v>1367.1752127971195</v>
      </c>
      <c r="BL83" s="14">
        <v>1372.5297447523512</v>
      </c>
      <c r="BN83" s="41" t="s">
        <v>29</v>
      </c>
      <c r="BO83" s="36">
        <f t="shared" ref="BO83" si="133">(BL83-AH84)</f>
        <v>325.52974475235123</v>
      </c>
      <c r="BP83" s="36">
        <f t="shared" ref="BP83" si="134">7*(BL83-AH84)/30</f>
        <v>75.956940442215284</v>
      </c>
      <c r="BQ83" s="36">
        <f t="shared" ref="BQ83" si="135">(BL83-AH84)/30</f>
        <v>10.850991491745042</v>
      </c>
      <c r="BR83" s="36">
        <f t="shared" ref="BR83" si="136">BL85-AH86</f>
        <v>-179.87468507718256</v>
      </c>
      <c r="BS83" s="36">
        <f t="shared" ref="BS83" si="137">7*(BL85-AH86)/30</f>
        <v>-41.970759851342592</v>
      </c>
      <c r="BT83" s="36">
        <f t="shared" ref="BT83" si="138">(BL85-AH86)/30</f>
        <v>-5.9958228359060852</v>
      </c>
      <c r="BU83" s="36">
        <f t="shared" ref="BU83" si="139">BL85</f>
        <v>84.125314922817424</v>
      </c>
      <c r="BW83" s="26"/>
      <c r="BX83" s="26"/>
      <c r="BY83" s="26"/>
      <c r="BZ83" s="26"/>
      <c r="CA83" s="26"/>
      <c r="CB83" s="26"/>
    </row>
    <row r="84" spans="1:80" x14ac:dyDescent="0.25">
      <c r="A84" s="11"/>
      <c r="B84" s="12" t="s">
        <v>5</v>
      </c>
      <c r="C84" s="13">
        <v>0.75</v>
      </c>
      <c r="D84" s="14">
        <v>47</v>
      </c>
      <c r="E84" s="14">
        <v>89</v>
      </c>
      <c r="F84" s="14">
        <v>115</v>
      </c>
      <c r="G84" s="14">
        <v>158</v>
      </c>
      <c r="H84" s="14">
        <v>188</v>
      </c>
      <c r="I84" s="14">
        <v>211</v>
      </c>
      <c r="J84" s="14">
        <v>243</v>
      </c>
      <c r="K84" s="14">
        <v>297</v>
      </c>
      <c r="L84" s="14">
        <v>338</v>
      </c>
      <c r="M84" s="14">
        <v>372</v>
      </c>
      <c r="N84" s="14">
        <v>401</v>
      </c>
      <c r="O84" s="14">
        <v>449</v>
      </c>
      <c r="P84" s="14">
        <v>476</v>
      </c>
      <c r="Q84" s="14">
        <v>505</v>
      </c>
      <c r="R84" s="14">
        <v>557</v>
      </c>
      <c r="S84" s="14">
        <v>589</v>
      </c>
      <c r="T84" s="14">
        <v>622</v>
      </c>
      <c r="U84" s="14">
        <v>654</v>
      </c>
      <c r="V84" s="14">
        <v>689</v>
      </c>
      <c r="W84" s="14">
        <v>716</v>
      </c>
      <c r="X84" s="14">
        <v>743</v>
      </c>
      <c r="Y84" s="14">
        <v>782</v>
      </c>
      <c r="Z84" s="14">
        <v>810</v>
      </c>
      <c r="AA84" s="14">
        <v>838</v>
      </c>
      <c r="AB84" s="14">
        <v>878</v>
      </c>
      <c r="AC84" s="14">
        <v>904</v>
      </c>
      <c r="AD84" s="14">
        <v>917</v>
      </c>
      <c r="AE84" s="14">
        <v>946</v>
      </c>
      <c r="AF84" s="14">
        <v>979</v>
      </c>
      <c r="AG84" s="14">
        <v>1014</v>
      </c>
      <c r="AH84" s="14">
        <v>1047</v>
      </c>
      <c r="AI84" s="14">
        <v>1073</v>
      </c>
      <c r="AJ84" s="14">
        <v>1094</v>
      </c>
      <c r="AK84" s="14">
        <v>1112</v>
      </c>
      <c r="AL84" s="14">
        <v>1140</v>
      </c>
      <c r="AM84" s="14">
        <v>1158</v>
      </c>
      <c r="AN84" s="14">
        <v>1189</v>
      </c>
      <c r="AO84" s="14">
        <v>1204</v>
      </c>
      <c r="AP84" s="14">
        <v>1230</v>
      </c>
      <c r="AQ84" s="14">
        <v>1246</v>
      </c>
      <c r="AR84" s="14">
        <v>1262</v>
      </c>
      <c r="AS84" s="14">
        <v>1278</v>
      </c>
      <c r="AT84" s="14">
        <v>1306</v>
      </c>
      <c r="AU84" s="14">
        <v>1316</v>
      </c>
      <c r="AV84" s="14">
        <v>1340</v>
      </c>
      <c r="AW84" s="14">
        <v>1358</v>
      </c>
      <c r="AX84" s="14">
        <v>1372</v>
      </c>
      <c r="AY84" s="14">
        <v>1387</v>
      </c>
      <c r="AZ84" s="14">
        <v>1399</v>
      </c>
      <c r="BA84" s="14">
        <v>1413</v>
      </c>
      <c r="BB84" s="14">
        <v>1435</v>
      </c>
      <c r="BC84" s="14">
        <v>1460</v>
      </c>
      <c r="BD84" s="14">
        <v>1469</v>
      </c>
      <c r="BE84" s="14">
        <v>1474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N84" s="34"/>
      <c r="BO84" s="37"/>
      <c r="BP84" s="37"/>
      <c r="BQ84" s="37"/>
      <c r="BR84" s="37"/>
      <c r="BS84" s="37"/>
      <c r="BT84" s="37"/>
      <c r="BU84" s="37"/>
      <c r="BW84" s="26"/>
      <c r="BX84" s="26"/>
      <c r="BY84" s="26"/>
      <c r="BZ84" s="26"/>
      <c r="CA84" s="26"/>
      <c r="CB84" s="26"/>
    </row>
    <row r="85" spans="1:80" x14ac:dyDescent="0.25">
      <c r="A85" s="11" t="s">
        <v>16</v>
      </c>
      <c r="B85" s="15" t="s">
        <v>6</v>
      </c>
      <c r="C85" s="13">
        <v>0.75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>
        <v>243.56939137272553</v>
      </c>
      <c r="AJ85" s="14">
        <v>237.71336431419286</v>
      </c>
      <c r="AK85" s="14">
        <v>231.73384473337626</v>
      </c>
      <c r="AL85" s="14">
        <v>225.94507733788919</v>
      </c>
      <c r="AM85" s="14">
        <v>220.25427115303029</v>
      </c>
      <c r="AN85" s="14">
        <v>214.5539399879064</v>
      </c>
      <c r="AO85" s="14">
        <v>208.92002945476645</v>
      </c>
      <c r="AP85" s="14">
        <v>203.24415703947511</v>
      </c>
      <c r="AQ85" s="14">
        <v>197.43622561285184</v>
      </c>
      <c r="AR85" s="14">
        <v>191.58569527008757</v>
      </c>
      <c r="AS85" s="14">
        <v>185.74591627504688</v>
      </c>
      <c r="AT85" s="14">
        <v>179.82632931815937</v>
      </c>
      <c r="AU85" s="14">
        <v>173.79663324742617</v>
      </c>
      <c r="AV85" s="14">
        <v>167.73196946680264</v>
      </c>
      <c r="AW85" s="14">
        <v>161.67555635971672</v>
      </c>
      <c r="AX85" s="14">
        <v>155.68271239385948</v>
      </c>
      <c r="AY85" s="14">
        <v>149.7775714554021</v>
      </c>
      <c r="AZ85" s="14">
        <v>143.95808282474914</v>
      </c>
      <c r="BA85" s="14">
        <v>138.17963883036327</v>
      </c>
      <c r="BB85" s="14">
        <v>132.47396185871759</v>
      </c>
      <c r="BC85" s="14">
        <v>126.90202454237978</v>
      </c>
      <c r="BD85" s="14">
        <v>121.47766808565612</v>
      </c>
      <c r="BE85" s="14">
        <v>116.22122247687189</v>
      </c>
      <c r="BF85" s="14">
        <v>111.12682570347677</v>
      </c>
      <c r="BG85" s="14">
        <v>106.20931251271455</v>
      </c>
      <c r="BH85" s="14">
        <v>101.45192430073214</v>
      </c>
      <c r="BI85" s="14">
        <v>96.866168477964152</v>
      </c>
      <c r="BJ85" s="14">
        <v>92.451455136809926</v>
      </c>
      <c r="BK85" s="14">
        <v>88.201345591253926</v>
      </c>
      <c r="BL85" s="14">
        <v>84.125314922817424</v>
      </c>
      <c r="BN85" s="34"/>
      <c r="BO85" s="37"/>
      <c r="BP85" s="37"/>
      <c r="BQ85" s="37"/>
      <c r="BR85" s="37"/>
      <c r="BS85" s="37"/>
      <c r="BT85" s="37"/>
      <c r="BU85" s="37"/>
      <c r="BW85" s="26"/>
      <c r="BX85" s="26"/>
      <c r="BY85" s="26"/>
      <c r="BZ85" s="26"/>
      <c r="CA85" s="26"/>
      <c r="CB85" s="26"/>
    </row>
    <row r="86" spans="1:80" x14ac:dyDescent="0.25">
      <c r="A86" s="11"/>
      <c r="B86" s="12" t="s">
        <v>5</v>
      </c>
      <c r="C86" s="13">
        <v>0.75</v>
      </c>
      <c r="D86" s="14">
        <v>229</v>
      </c>
      <c r="E86" s="14">
        <v>236</v>
      </c>
      <c r="F86" s="14">
        <v>232</v>
      </c>
      <c r="G86" s="14">
        <v>251</v>
      </c>
      <c r="H86" s="14">
        <v>244</v>
      </c>
      <c r="I86" s="14">
        <v>228</v>
      </c>
      <c r="J86" s="14">
        <v>237</v>
      </c>
      <c r="K86" s="14">
        <v>284</v>
      </c>
      <c r="L86" s="14">
        <v>281</v>
      </c>
      <c r="M86" s="14">
        <v>277</v>
      </c>
      <c r="N86" s="14">
        <v>276</v>
      </c>
      <c r="O86" s="14">
        <v>297</v>
      </c>
      <c r="P86" s="14">
        <v>276</v>
      </c>
      <c r="Q86" s="14">
        <v>285</v>
      </c>
      <c r="R86" s="14">
        <v>331</v>
      </c>
      <c r="S86" s="14">
        <v>312</v>
      </c>
      <c r="T86" s="14">
        <v>306</v>
      </c>
      <c r="U86" s="14">
        <v>297</v>
      </c>
      <c r="V86" s="14">
        <v>283</v>
      </c>
      <c r="W86" s="14">
        <v>260</v>
      </c>
      <c r="X86" s="14">
        <v>270</v>
      </c>
      <c r="Y86" s="14">
        <v>304</v>
      </c>
      <c r="Z86" s="14">
        <v>267</v>
      </c>
      <c r="AA86" s="14">
        <v>271</v>
      </c>
      <c r="AB86" s="14">
        <v>279</v>
      </c>
      <c r="AC86" s="14">
        <v>257</v>
      </c>
      <c r="AD86" s="14">
        <v>223</v>
      </c>
      <c r="AE86" s="14">
        <v>245</v>
      </c>
      <c r="AF86" s="14">
        <v>267</v>
      </c>
      <c r="AG86" s="14">
        <v>267</v>
      </c>
      <c r="AH86" s="14">
        <v>264</v>
      </c>
      <c r="AI86" s="14">
        <v>254</v>
      </c>
      <c r="AJ86" s="14">
        <v>226</v>
      </c>
      <c r="AK86" s="14">
        <v>220</v>
      </c>
      <c r="AL86" s="14">
        <v>226</v>
      </c>
      <c r="AM86" s="14">
        <v>230</v>
      </c>
      <c r="AN86" s="14">
        <v>246</v>
      </c>
      <c r="AO86" s="14">
        <v>217</v>
      </c>
      <c r="AP86" s="14">
        <v>213</v>
      </c>
      <c r="AQ86" s="14">
        <v>195</v>
      </c>
      <c r="AR86" s="14">
        <v>182</v>
      </c>
      <c r="AS86" s="14">
        <v>182</v>
      </c>
      <c r="AT86" s="14">
        <v>207</v>
      </c>
      <c r="AU86" s="14">
        <v>187</v>
      </c>
      <c r="AV86" s="14">
        <v>187</v>
      </c>
      <c r="AW86" s="14">
        <v>191</v>
      </c>
      <c r="AX86" s="14">
        <v>169</v>
      </c>
      <c r="AY86" s="14">
        <v>149</v>
      </c>
      <c r="AZ86" s="14">
        <v>152</v>
      </c>
      <c r="BA86" s="14">
        <v>168</v>
      </c>
      <c r="BB86" s="14">
        <v>160</v>
      </c>
      <c r="BC86" s="14">
        <v>166</v>
      </c>
      <c r="BD86" s="14">
        <v>149</v>
      </c>
      <c r="BE86" s="14">
        <v>141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N86" s="35"/>
      <c r="BO86" s="38"/>
      <c r="BP86" s="38"/>
      <c r="BQ86" s="38"/>
      <c r="BR86" s="38"/>
      <c r="BS86" s="38"/>
      <c r="BT86" s="38"/>
      <c r="BU86" s="38"/>
      <c r="BW86" s="27">
        <v>81</v>
      </c>
      <c r="BX86" s="27">
        <v>23</v>
      </c>
      <c r="BY86" s="27">
        <v>123</v>
      </c>
      <c r="BZ86" s="27">
        <v>46</v>
      </c>
      <c r="CA86" s="27">
        <v>1739</v>
      </c>
      <c r="CB86" s="27">
        <v>450</v>
      </c>
    </row>
    <row r="87" spans="1:80" x14ac:dyDescent="0.25">
      <c r="A87" s="7" t="s">
        <v>16</v>
      </c>
      <c r="B87" s="8" t="s">
        <v>21</v>
      </c>
      <c r="C87" s="9">
        <v>0.75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>
        <v>169.22846127380652</v>
      </c>
      <c r="AJ87" s="10">
        <v>172.3724540270693</v>
      </c>
      <c r="AK87" s="10">
        <v>175.44188933759062</v>
      </c>
      <c r="AL87" s="10">
        <v>178.47061060220236</v>
      </c>
      <c r="AM87" s="10">
        <v>181.45351321007251</v>
      </c>
      <c r="AN87" s="10">
        <v>184.36795342979991</v>
      </c>
      <c r="AO87" s="10">
        <v>187.20339042907344</v>
      </c>
      <c r="AP87" s="10">
        <v>189.96628050092338</v>
      </c>
      <c r="AQ87" s="10">
        <v>192.64177939146217</v>
      </c>
      <c r="AR87" s="10">
        <v>195.2265821109383</v>
      </c>
      <c r="AS87" s="10">
        <v>197.72594995059265</v>
      </c>
      <c r="AT87" s="10">
        <v>200.13334792558834</v>
      </c>
      <c r="AU87" s="10">
        <v>202.43951206026253</v>
      </c>
      <c r="AV87" s="10">
        <v>204.641933895682</v>
      </c>
      <c r="AW87" s="10">
        <v>206.74203388958739</v>
      </c>
      <c r="AX87" s="10">
        <v>208.74588614970153</v>
      </c>
      <c r="AY87" s="10">
        <v>210.66074211175948</v>
      </c>
      <c r="AZ87" s="10">
        <v>212.49043158377998</v>
      </c>
      <c r="BA87" s="10">
        <v>214.23339562950477</v>
      </c>
      <c r="BB87" s="10">
        <v>215.89234349669007</v>
      </c>
      <c r="BC87" s="10">
        <v>217.47319115052176</v>
      </c>
      <c r="BD87" s="10">
        <v>218.98009705493516</v>
      </c>
      <c r="BE87" s="10">
        <v>220.41448695170089</v>
      </c>
      <c r="BF87" s="10">
        <v>221.77997921183339</v>
      </c>
      <c r="BG87" s="10">
        <v>223.08177304009064</v>
      </c>
      <c r="BH87" s="10">
        <v>224.32276100238573</v>
      </c>
      <c r="BI87" s="10">
        <v>225.50561503408093</v>
      </c>
      <c r="BJ87" s="10">
        <v>226.63321151870406</v>
      </c>
      <c r="BK87" s="10">
        <v>227.70757599354772</v>
      </c>
      <c r="BL87" s="10">
        <v>228.73142351639606</v>
      </c>
      <c r="BN87" s="33" t="s">
        <v>30</v>
      </c>
      <c r="BO87" s="36">
        <f t="shared" ref="BO87" si="140">(BL87-AH88)</f>
        <v>61.731423516396063</v>
      </c>
      <c r="BP87" s="36">
        <f t="shared" ref="BP87" si="141">7*(BL87-AH88)/30</f>
        <v>14.403998820492415</v>
      </c>
      <c r="BQ87" s="36">
        <f t="shared" ref="BQ87" si="142">(BL87-AH88)/30</f>
        <v>2.0577141172132021</v>
      </c>
      <c r="BR87" s="36">
        <f t="shared" ref="BR87" si="143">BL89-AH90</f>
        <v>-20.541008295483227</v>
      </c>
      <c r="BS87" s="36">
        <f t="shared" ref="BS87" si="144">7*(BL89-AH90)/30</f>
        <v>-4.7929019356127522</v>
      </c>
      <c r="BT87" s="36">
        <f t="shared" ref="BT87" si="145">(BL89-AH90)/30</f>
        <v>-0.68470027651610754</v>
      </c>
      <c r="BU87" s="36">
        <f t="shared" ref="BU87" si="146">BL89</f>
        <v>15.458991704516773</v>
      </c>
    </row>
    <row r="88" spans="1:80" x14ac:dyDescent="0.25">
      <c r="A88" s="11"/>
      <c r="B88" s="12" t="s">
        <v>5</v>
      </c>
      <c r="C88" s="13">
        <v>0.75</v>
      </c>
      <c r="D88" s="14">
        <v>4</v>
      </c>
      <c r="E88" s="14">
        <v>14</v>
      </c>
      <c r="F88" s="14">
        <v>18</v>
      </c>
      <c r="G88" s="14">
        <v>23</v>
      </c>
      <c r="H88" s="14">
        <v>30</v>
      </c>
      <c r="I88" s="14">
        <v>33</v>
      </c>
      <c r="J88" s="14">
        <v>36</v>
      </c>
      <c r="K88" s="14">
        <v>46</v>
      </c>
      <c r="L88" s="14">
        <v>50</v>
      </c>
      <c r="M88" s="14">
        <v>60</v>
      </c>
      <c r="N88" s="14">
        <v>63</v>
      </c>
      <c r="O88" s="14">
        <v>67</v>
      </c>
      <c r="P88" s="14">
        <v>73</v>
      </c>
      <c r="Q88" s="14">
        <v>76</v>
      </c>
      <c r="R88" s="14">
        <v>86</v>
      </c>
      <c r="S88" s="14">
        <v>93</v>
      </c>
      <c r="T88" s="14">
        <v>98</v>
      </c>
      <c r="U88" s="14">
        <v>103</v>
      </c>
      <c r="V88" s="14">
        <v>110</v>
      </c>
      <c r="W88" s="14">
        <v>112</v>
      </c>
      <c r="X88" s="14">
        <v>118</v>
      </c>
      <c r="Y88" s="14">
        <v>123</v>
      </c>
      <c r="Z88" s="14">
        <v>130</v>
      </c>
      <c r="AA88" s="14">
        <v>135</v>
      </c>
      <c r="AB88" s="14">
        <v>140</v>
      </c>
      <c r="AC88" s="14">
        <v>142</v>
      </c>
      <c r="AD88" s="14">
        <v>148</v>
      </c>
      <c r="AE88" s="14">
        <v>150</v>
      </c>
      <c r="AF88" s="14">
        <v>156</v>
      </c>
      <c r="AG88" s="14">
        <v>163</v>
      </c>
      <c r="AH88" s="14">
        <v>167</v>
      </c>
      <c r="AI88" s="14">
        <v>172</v>
      </c>
      <c r="AJ88" s="14">
        <v>176</v>
      </c>
      <c r="AK88" s="14">
        <v>180</v>
      </c>
      <c r="AL88" s="14">
        <v>182</v>
      </c>
      <c r="AM88" s="14">
        <v>186</v>
      </c>
      <c r="AN88" s="14">
        <v>192</v>
      </c>
      <c r="AO88" s="14">
        <v>196</v>
      </c>
      <c r="AP88" s="14">
        <v>204</v>
      </c>
      <c r="AQ88" s="14">
        <v>209</v>
      </c>
      <c r="AR88" s="14">
        <v>216</v>
      </c>
      <c r="AS88" s="14">
        <v>218</v>
      </c>
      <c r="AT88" s="14">
        <v>222</v>
      </c>
      <c r="AU88" s="14">
        <v>223</v>
      </c>
      <c r="AV88" s="14">
        <v>228</v>
      </c>
      <c r="AW88" s="14">
        <v>230</v>
      </c>
      <c r="AX88" s="14">
        <v>236</v>
      </c>
      <c r="AY88" s="14">
        <v>238</v>
      </c>
      <c r="AZ88" s="14">
        <v>241</v>
      </c>
      <c r="BA88" s="14">
        <v>243</v>
      </c>
      <c r="BB88" s="14">
        <v>248</v>
      </c>
      <c r="BC88" s="14">
        <v>252</v>
      </c>
      <c r="BD88" s="14">
        <v>254</v>
      </c>
      <c r="BE88" s="14">
        <v>256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N88" s="34"/>
      <c r="BO88" s="37"/>
      <c r="BP88" s="37"/>
      <c r="BQ88" s="37"/>
      <c r="BR88" s="37"/>
      <c r="BS88" s="37"/>
      <c r="BT88" s="37"/>
      <c r="BU88" s="37"/>
      <c r="BW88" s="26"/>
      <c r="BX88" s="26"/>
      <c r="BY88" s="26"/>
      <c r="BZ88" s="26"/>
      <c r="CA88" s="26"/>
      <c r="CB88" s="26"/>
    </row>
    <row r="89" spans="1:80" x14ac:dyDescent="0.25">
      <c r="A89" s="11" t="s">
        <v>16</v>
      </c>
      <c r="B89" s="15" t="s">
        <v>22</v>
      </c>
      <c r="C89" s="13">
        <v>0.75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>
        <v>38.62288429027538</v>
      </c>
      <c r="AJ89" s="14">
        <v>37.769804680687699</v>
      </c>
      <c r="AK89" s="14">
        <v>36.926240411566781</v>
      </c>
      <c r="AL89" s="14">
        <v>36.117161355650751</v>
      </c>
      <c r="AM89" s="14">
        <v>35.334352478999051</v>
      </c>
      <c r="AN89" s="14">
        <v>34.563615662131241</v>
      </c>
      <c r="AO89" s="14">
        <v>33.798054669238823</v>
      </c>
      <c r="AP89" s="14">
        <v>33.045298648047442</v>
      </c>
      <c r="AQ89" s="14">
        <v>32.284942517687732</v>
      </c>
      <c r="AR89" s="14">
        <v>31.509695209943942</v>
      </c>
      <c r="AS89" s="14">
        <v>30.729690333716086</v>
      </c>
      <c r="AT89" s="14">
        <v>29.933672087689175</v>
      </c>
      <c r="AU89" s="14">
        <v>29.117301517175633</v>
      </c>
      <c r="AV89" s="14">
        <v>28.282731055393132</v>
      </c>
      <c r="AW89" s="14">
        <v>27.435872826973309</v>
      </c>
      <c r="AX89" s="14">
        <v>26.584343435040509</v>
      </c>
      <c r="AY89" s="14">
        <v>25.731085860393321</v>
      </c>
      <c r="AZ89" s="14">
        <v>24.875657316591468</v>
      </c>
      <c r="BA89" s="14">
        <v>24.018226036956836</v>
      </c>
      <c r="BB89" s="14">
        <v>23.165110235591992</v>
      </c>
      <c r="BC89" s="14">
        <v>22.320401734920608</v>
      </c>
      <c r="BD89" s="14">
        <v>21.491253114144481</v>
      </c>
      <c r="BE89" s="14">
        <v>20.672393179676153</v>
      </c>
      <c r="BF89" s="14">
        <v>19.86672206615097</v>
      </c>
      <c r="BG89" s="14">
        <v>19.077677656633043</v>
      </c>
      <c r="BH89" s="14">
        <v>18.308456723645115</v>
      </c>
      <c r="BI89" s="14">
        <v>17.561742542240953</v>
      </c>
      <c r="BJ89" s="14">
        <v>16.837254073726911</v>
      </c>
      <c r="BK89" s="14">
        <v>16.136660565262865</v>
      </c>
      <c r="BL89" s="14">
        <v>15.458991704516773</v>
      </c>
      <c r="BN89" s="34"/>
      <c r="BO89" s="37"/>
      <c r="BP89" s="37"/>
      <c r="BQ89" s="37"/>
      <c r="BR89" s="37"/>
      <c r="BS89" s="37"/>
      <c r="BT89" s="37"/>
      <c r="BU89" s="37"/>
      <c r="BW89" s="26"/>
      <c r="BX89" s="26"/>
      <c r="BY89" s="26"/>
      <c r="BZ89" s="26"/>
      <c r="CA89" s="26"/>
      <c r="CB89" s="26"/>
    </row>
    <row r="90" spans="1:80" ht="15.75" thickBot="1" x14ac:dyDescent="0.3">
      <c r="A90" s="16"/>
      <c r="B90" s="17" t="s">
        <v>5</v>
      </c>
      <c r="C90" s="18">
        <v>0.75</v>
      </c>
      <c r="D90" s="19">
        <v>36</v>
      </c>
      <c r="E90" s="19">
        <v>41</v>
      </c>
      <c r="F90" s="19">
        <v>38</v>
      </c>
      <c r="G90" s="19">
        <v>43</v>
      </c>
      <c r="H90" s="19">
        <v>41</v>
      </c>
      <c r="I90" s="19">
        <v>40</v>
      </c>
      <c r="J90" s="19">
        <v>38</v>
      </c>
      <c r="K90" s="19">
        <v>52</v>
      </c>
      <c r="L90" s="19">
        <v>48</v>
      </c>
      <c r="M90" s="19">
        <v>50</v>
      </c>
      <c r="N90" s="19">
        <v>45</v>
      </c>
      <c r="O90" s="19">
        <v>44</v>
      </c>
      <c r="P90" s="19">
        <v>41</v>
      </c>
      <c r="Q90" s="19">
        <v>40</v>
      </c>
      <c r="R90" s="19">
        <v>44</v>
      </c>
      <c r="S90" s="19">
        <v>47</v>
      </c>
      <c r="T90" s="19">
        <v>47</v>
      </c>
      <c r="U90" s="19">
        <v>51</v>
      </c>
      <c r="V90" s="19">
        <v>49</v>
      </c>
      <c r="W90" s="19">
        <v>45</v>
      </c>
      <c r="X90" s="19">
        <v>47</v>
      </c>
      <c r="Y90" s="19">
        <v>45</v>
      </c>
      <c r="Z90" s="19">
        <v>43</v>
      </c>
      <c r="AA90" s="19">
        <v>43</v>
      </c>
      <c r="AB90" s="19">
        <v>43</v>
      </c>
      <c r="AC90" s="19">
        <v>35</v>
      </c>
      <c r="AD90" s="19">
        <v>38</v>
      </c>
      <c r="AE90" s="19">
        <v>36</v>
      </c>
      <c r="AF90" s="19">
        <v>40</v>
      </c>
      <c r="AG90" s="19">
        <v>43</v>
      </c>
      <c r="AH90" s="19">
        <v>36</v>
      </c>
      <c r="AI90" s="19">
        <v>36</v>
      </c>
      <c r="AJ90" s="19">
        <v>34</v>
      </c>
      <c r="AK90" s="19">
        <v>30</v>
      </c>
      <c r="AL90" s="19">
        <v>28</v>
      </c>
      <c r="AM90" s="19">
        <v>29</v>
      </c>
      <c r="AN90" s="19">
        <v>32</v>
      </c>
      <c r="AO90" s="19">
        <v>31</v>
      </c>
      <c r="AP90" s="19">
        <v>36</v>
      </c>
      <c r="AQ90" s="19">
        <v>32</v>
      </c>
      <c r="AR90" s="19">
        <v>36</v>
      </c>
      <c r="AS90" s="19">
        <v>33</v>
      </c>
      <c r="AT90" s="19">
        <v>33</v>
      </c>
      <c r="AU90" s="19">
        <v>30</v>
      </c>
      <c r="AV90" s="19">
        <v>33</v>
      </c>
      <c r="AW90" s="19">
        <v>34</v>
      </c>
      <c r="AX90" s="19">
        <v>32</v>
      </c>
      <c r="AY90" s="19">
        <v>32</v>
      </c>
      <c r="AZ90" s="19">
        <v>33</v>
      </c>
      <c r="BA90" s="19">
        <v>32</v>
      </c>
      <c r="BB90" s="19">
        <v>30</v>
      </c>
      <c r="BC90" s="19">
        <v>31</v>
      </c>
      <c r="BD90" s="19">
        <v>28</v>
      </c>
      <c r="BE90" s="19">
        <v>28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N90" s="39"/>
      <c r="BO90" s="40"/>
      <c r="BP90" s="40"/>
      <c r="BQ90" s="40"/>
      <c r="BR90" s="40"/>
      <c r="BS90" s="40"/>
      <c r="BT90" s="40"/>
      <c r="BU90" s="40"/>
      <c r="BW90" s="28"/>
      <c r="BX90" s="28"/>
      <c r="BY90" s="28"/>
      <c r="BZ90" s="28"/>
      <c r="CA90" s="28"/>
      <c r="CB90" s="28"/>
    </row>
    <row r="91" spans="1:80" ht="15" customHeight="1" x14ac:dyDescent="0.25">
      <c r="A91" s="7" t="s">
        <v>17</v>
      </c>
      <c r="B91" s="15" t="s">
        <v>4</v>
      </c>
      <c r="C91" s="13">
        <v>0.75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>
        <v>3034.4174429207001</v>
      </c>
      <c r="AJ91" s="14">
        <v>3104.7671235925818</v>
      </c>
      <c r="AK91" s="14">
        <v>3172.5838249221183</v>
      </c>
      <c r="AL91" s="14">
        <v>3238.8094829318707</v>
      </c>
      <c r="AM91" s="14">
        <v>3303.6836585730039</v>
      </c>
      <c r="AN91" s="14">
        <v>3366.782201809664</v>
      </c>
      <c r="AO91" s="14">
        <v>3427.802764127403</v>
      </c>
      <c r="AP91" s="14">
        <v>3486.5405532612212</v>
      </c>
      <c r="AQ91" s="14">
        <v>3542.9972368159074</v>
      </c>
      <c r="AR91" s="14">
        <v>3597.1139391340703</v>
      </c>
      <c r="AS91" s="14">
        <v>3648.9391392221009</v>
      </c>
      <c r="AT91" s="14">
        <v>3698.4498563103525</v>
      </c>
      <c r="AU91" s="14">
        <v>3745.6634539869538</v>
      </c>
      <c r="AV91" s="14">
        <v>3790.6632251028641</v>
      </c>
      <c r="AW91" s="14">
        <v>3833.5570215922835</v>
      </c>
      <c r="AX91" s="14">
        <v>3874.4434509805565</v>
      </c>
      <c r="AY91" s="14">
        <v>3913.3863807258876</v>
      </c>
      <c r="AZ91" s="14">
        <v>3950.4692093464309</v>
      </c>
      <c r="BA91" s="14">
        <v>3985.7643502739243</v>
      </c>
      <c r="BB91" s="14">
        <v>4019.3571048625881</v>
      </c>
      <c r="BC91" s="14">
        <v>4051.3559401457246</v>
      </c>
      <c r="BD91" s="14">
        <v>4081.8465111994383</v>
      </c>
      <c r="BE91" s="14">
        <v>4110.8977894793643</v>
      </c>
      <c r="BF91" s="14">
        <v>4138.5637397638393</v>
      </c>
      <c r="BG91" s="14">
        <v>4164.9078603979569</v>
      </c>
      <c r="BH91" s="14">
        <v>4190.0068280927717</v>
      </c>
      <c r="BI91" s="14">
        <v>4213.929416085055</v>
      </c>
      <c r="BJ91" s="14">
        <v>4236.7429975542027</v>
      </c>
      <c r="BK91" s="14">
        <v>4258.4907120191183</v>
      </c>
      <c r="BL91" s="14">
        <v>4279.2250455344283</v>
      </c>
      <c r="BN91" s="41" t="s">
        <v>29</v>
      </c>
      <c r="BO91" s="36">
        <f t="shared" ref="BO91" si="147">(BL91-AH92)</f>
        <v>1315.2250455344283</v>
      </c>
      <c r="BP91" s="36">
        <f t="shared" ref="BP91" si="148">7*(BL91-AH92)/30</f>
        <v>306.88584395803326</v>
      </c>
      <c r="BQ91" s="36">
        <f t="shared" ref="BQ91" si="149">(BL91-AH92)/30</f>
        <v>43.840834851147612</v>
      </c>
      <c r="BR91" s="36">
        <f t="shared" ref="BR91" si="150">BL93-AH94</f>
        <v>-643.11601444240341</v>
      </c>
      <c r="BS91" s="36">
        <f t="shared" ref="BS91" si="151">7*(BL93-AH94)/30</f>
        <v>-150.06040336989415</v>
      </c>
      <c r="BT91" s="36">
        <f t="shared" ref="BT91" si="152">(BL93-AH94)/30</f>
        <v>-21.437200481413448</v>
      </c>
      <c r="BU91" s="36">
        <f t="shared" ref="BU91" si="153">BL93</f>
        <v>324.88398555759659</v>
      </c>
      <c r="BW91" s="26"/>
      <c r="BX91" s="26"/>
      <c r="BY91" s="26"/>
      <c r="BZ91" s="26"/>
      <c r="CA91" s="26"/>
      <c r="CB91" s="26"/>
    </row>
    <row r="92" spans="1:80" x14ac:dyDescent="0.25">
      <c r="A92" s="11"/>
      <c r="B92" s="12" t="s">
        <v>5</v>
      </c>
      <c r="C92" s="13">
        <v>0.75</v>
      </c>
      <c r="D92" s="14">
        <v>151</v>
      </c>
      <c r="E92" s="14">
        <v>242</v>
      </c>
      <c r="F92" s="14">
        <v>336</v>
      </c>
      <c r="G92" s="14">
        <v>452</v>
      </c>
      <c r="H92" s="14">
        <v>541</v>
      </c>
      <c r="I92" s="14">
        <v>626</v>
      </c>
      <c r="J92" s="14">
        <v>698</v>
      </c>
      <c r="K92" s="14">
        <v>833</v>
      </c>
      <c r="L92" s="14">
        <v>943</v>
      </c>
      <c r="M92" s="14">
        <v>1058</v>
      </c>
      <c r="N92" s="14">
        <v>1159</v>
      </c>
      <c r="O92" s="14">
        <v>1283</v>
      </c>
      <c r="P92" s="14">
        <v>1358</v>
      </c>
      <c r="Q92" s="14">
        <v>1423</v>
      </c>
      <c r="R92" s="14">
        <v>1549</v>
      </c>
      <c r="S92" s="14">
        <v>1666</v>
      </c>
      <c r="T92" s="14">
        <v>1776</v>
      </c>
      <c r="U92" s="14">
        <v>1863</v>
      </c>
      <c r="V92" s="14">
        <v>1946</v>
      </c>
      <c r="W92" s="14">
        <v>2007</v>
      </c>
      <c r="X92" s="14">
        <v>2057</v>
      </c>
      <c r="Y92" s="14">
        <v>2193</v>
      </c>
      <c r="Z92" s="14">
        <v>2277</v>
      </c>
      <c r="AA92" s="14">
        <v>2375</v>
      </c>
      <c r="AB92" s="14">
        <v>2463</v>
      </c>
      <c r="AC92" s="14">
        <v>2557</v>
      </c>
      <c r="AD92" s="14">
        <v>2620</v>
      </c>
      <c r="AE92" s="14">
        <v>2685</v>
      </c>
      <c r="AF92" s="14">
        <v>2806</v>
      </c>
      <c r="AG92" s="14">
        <v>2874</v>
      </c>
      <c r="AH92" s="14">
        <v>2964</v>
      </c>
      <c r="AI92" s="14">
        <v>3048</v>
      </c>
      <c r="AJ92" s="14">
        <v>3110</v>
      </c>
      <c r="AK92" s="14">
        <v>3164</v>
      </c>
      <c r="AL92" s="14">
        <v>3215</v>
      </c>
      <c r="AM92" s="14">
        <v>3266</v>
      </c>
      <c r="AN92" s="14">
        <v>3343</v>
      </c>
      <c r="AO92" s="14">
        <v>3411</v>
      </c>
      <c r="AP92" s="14">
        <v>3477</v>
      </c>
      <c r="AQ92" s="14">
        <v>3525</v>
      </c>
      <c r="AR92" s="14">
        <v>3556</v>
      </c>
      <c r="AS92" s="14">
        <v>3592</v>
      </c>
      <c r="AT92" s="14">
        <v>3648</v>
      </c>
      <c r="AU92" s="14">
        <v>3689</v>
      </c>
      <c r="AV92" s="14">
        <v>3727</v>
      </c>
      <c r="AW92" s="14">
        <v>3763</v>
      </c>
      <c r="AX92" s="14">
        <v>3801</v>
      </c>
      <c r="AY92" s="14">
        <v>3836</v>
      </c>
      <c r="AZ92" s="14">
        <v>3863</v>
      </c>
      <c r="BA92" s="14">
        <v>3925</v>
      </c>
      <c r="BB92" s="14">
        <v>3958</v>
      </c>
      <c r="BC92" s="14">
        <v>4010</v>
      </c>
      <c r="BD92" s="14">
        <v>4042</v>
      </c>
      <c r="BE92" s="14">
        <v>4069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N92" s="34"/>
      <c r="BO92" s="37"/>
      <c r="BP92" s="37"/>
      <c r="BQ92" s="37"/>
      <c r="BR92" s="37"/>
      <c r="BS92" s="37"/>
      <c r="BT92" s="37"/>
      <c r="BU92" s="37"/>
    </row>
    <row r="93" spans="1:80" x14ac:dyDescent="0.25">
      <c r="A93" s="11" t="s">
        <v>17</v>
      </c>
      <c r="B93" s="15" t="s">
        <v>6</v>
      </c>
      <c r="C93" s="13">
        <v>0.75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>
        <v>941.46509255257251</v>
      </c>
      <c r="AJ93" s="14">
        <v>918.65864191730316</v>
      </c>
      <c r="AK93" s="14">
        <v>895.38929790857105</v>
      </c>
      <c r="AL93" s="14">
        <v>872.88411558378652</v>
      </c>
      <c r="AM93" s="14">
        <v>850.78831824817144</v>
      </c>
      <c r="AN93" s="14">
        <v>828.69476569361723</v>
      </c>
      <c r="AO93" s="14">
        <v>806.87671605563423</v>
      </c>
      <c r="AP93" s="14">
        <v>784.90843215565701</v>
      </c>
      <c r="AQ93" s="14">
        <v>762.44132161112498</v>
      </c>
      <c r="AR93" s="14">
        <v>739.81623957416218</v>
      </c>
      <c r="AS93" s="14">
        <v>717.23957097376592</v>
      </c>
      <c r="AT93" s="14">
        <v>694.3631008054715</v>
      </c>
      <c r="AU93" s="14">
        <v>671.07456437917938</v>
      </c>
      <c r="AV93" s="14">
        <v>647.65298411634888</v>
      </c>
      <c r="AW93" s="14">
        <v>624.26171654907694</v>
      </c>
      <c r="AX93" s="14">
        <v>601.11923338983695</v>
      </c>
      <c r="AY93" s="14">
        <v>578.31847774200264</v>
      </c>
      <c r="AZ93" s="14">
        <v>555.84909375292466</v>
      </c>
      <c r="BA93" s="14">
        <v>533.53720670387804</v>
      </c>
      <c r="BB93" s="14">
        <v>511.50717102214736</v>
      </c>
      <c r="BC93" s="14">
        <v>489.99458460647998</v>
      </c>
      <c r="BD93" s="14">
        <v>469.05184418400052</v>
      </c>
      <c r="BE93" s="14">
        <v>448.76017690389438</v>
      </c>
      <c r="BF93" s="14">
        <v>429.09657704989809</v>
      </c>
      <c r="BG93" s="14">
        <v>410.11678318839176</v>
      </c>
      <c r="BH93" s="14">
        <v>391.75525242169414</v>
      </c>
      <c r="BI93" s="14">
        <v>374.0564905969967</v>
      </c>
      <c r="BJ93" s="14">
        <v>357.01794979071417</v>
      </c>
      <c r="BK93" s="14">
        <v>340.61495170039041</v>
      </c>
      <c r="BL93" s="14">
        <v>324.88398555759659</v>
      </c>
      <c r="BN93" s="34"/>
      <c r="BO93" s="37"/>
      <c r="BP93" s="37"/>
      <c r="BQ93" s="37"/>
      <c r="BR93" s="37"/>
      <c r="BS93" s="37"/>
      <c r="BT93" s="37"/>
      <c r="BU93" s="37"/>
      <c r="BW93" s="27"/>
      <c r="BX93" s="27"/>
      <c r="BY93" s="27"/>
      <c r="BZ93" s="27"/>
      <c r="CA93" s="27"/>
      <c r="CB93" s="27"/>
    </row>
    <row r="94" spans="1:80" x14ac:dyDescent="0.25">
      <c r="A94" s="11"/>
      <c r="B94" s="12" t="s">
        <v>5</v>
      </c>
      <c r="C94" s="13">
        <v>0.75</v>
      </c>
      <c r="D94" s="14">
        <v>982</v>
      </c>
      <c r="E94" s="14">
        <v>971</v>
      </c>
      <c r="F94" s="14">
        <v>968</v>
      </c>
      <c r="G94" s="14">
        <v>991</v>
      </c>
      <c r="H94" s="14">
        <v>1000</v>
      </c>
      <c r="I94" s="14">
        <v>965</v>
      </c>
      <c r="J94" s="14">
        <v>993</v>
      </c>
      <c r="K94" s="14">
        <v>1106</v>
      </c>
      <c r="L94" s="14">
        <v>1109</v>
      </c>
      <c r="M94" s="14">
        <v>1130</v>
      </c>
      <c r="N94" s="14">
        <v>1117</v>
      </c>
      <c r="O94" s="14">
        <v>1137</v>
      </c>
      <c r="P94" s="14">
        <v>1087</v>
      </c>
      <c r="Q94" s="14">
        <v>1111</v>
      </c>
      <c r="R94" s="14">
        <v>1190</v>
      </c>
      <c r="S94" s="14">
        <v>1167</v>
      </c>
      <c r="T94" s="14">
        <v>1157</v>
      </c>
      <c r="U94" s="14">
        <v>1119</v>
      </c>
      <c r="V94" s="14">
        <v>1096</v>
      </c>
      <c r="W94" s="14">
        <v>1023</v>
      </c>
      <c r="X94" s="14">
        <v>1029</v>
      </c>
      <c r="Y94" s="14">
        <v>1128</v>
      </c>
      <c r="Z94" s="14">
        <v>1065</v>
      </c>
      <c r="AA94" s="14">
        <v>1017</v>
      </c>
      <c r="AB94" s="14">
        <v>1020</v>
      </c>
      <c r="AC94" s="14">
        <v>1014</v>
      </c>
      <c r="AD94" s="14">
        <v>944</v>
      </c>
      <c r="AE94" s="14">
        <v>961</v>
      </c>
      <c r="AF94" s="14">
        <v>1041</v>
      </c>
      <c r="AG94" s="14">
        <v>978</v>
      </c>
      <c r="AH94" s="14">
        <v>968</v>
      </c>
      <c r="AI94" s="14">
        <v>930</v>
      </c>
      <c r="AJ94" s="14">
        <v>789</v>
      </c>
      <c r="AK94" s="14">
        <v>784</v>
      </c>
      <c r="AL94" s="14">
        <v>798</v>
      </c>
      <c r="AM94" s="14">
        <v>841</v>
      </c>
      <c r="AN94" s="14">
        <v>911</v>
      </c>
      <c r="AO94" s="14">
        <v>864</v>
      </c>
      <c r="AP94" s="14">
        <v>816</v>
      </c>
      <c r="AQ94" s="14">
        <v>770</v>
      </c>
      <c r="AR94" s="14">
        <v>680</v>
      </c>
      <c r="AS94" s="14">
        <v>676</v>
      </c>
      <c r="AT94" s="14">
        <v>707</v>
      </c>
      <c r="AU94" s="14">
        <v>637</v>
      </c>
      <c r="AV94" s="14">
        <v>581</v>
      </c>
      <c r="AW94" s="14">
        <v>545</v>
      </c>
      <c r="AX94" s="14">
        <v>499</v>
      </c>
      <c r="AY94" s="14">
        <v>459</v>
      </c>
      <c r="AZ94" s="14">
        <v>458</v>
      </c>
      <c r="BA94" s="14">
        <v>510</v>
      </c>
      <c r="BB94" s="14">
        <v>467</v>
      </c>
      <c r="BC94" s="14">
        <v>459</v>
      </c>
      <c r="BD94" s="14">
        <v>456</v>
      </c>
      <c r="BE94" s="14">
        <v>436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N94" s="35"/>
      <c r="BO94" s="38"/>
      <c r="BP94" s="38"/>
      <c r="BQ94" s="38"/>
      <c r="BR94" s="38"/>
      <c r="BS94" s="38"/>
      <c r="BT94" s="38"/>
      <c r="BU94" s="38"/>
      <c r="BW94" s="27">
        <v>233</v>
      </c>
      <c r="BX94" s="27">
        <v>96</v>
      </c>
      <c r="BY94" s="27">
        <v>430</v>
      </c>
      <c r="BZ94" s="27">
        <v>192</v>
      </c>
      <c r="CA94" s="27">
        <v>2421</v>
      </c>
      <c r="CB94" s="27">
        <v>882</v>
      </c>
    </row>
    <row r="95" spans="1:80" x14ac:dyDescent="0.25">
      <c r="A95" s="7" t="s">
        <v>17</v>
      </c>
      <c r="B95" s="8" t="s">
        <v>21</v>
      </c>
      <c r="C95" s="9">
        <v>0.75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>
        <v>681.96631121611426</v>
      </c>
      <c r="AJ95" s="10">
        <v>698.51808855042088</v>
      </c>
      <c r="AK95" s="10">
        <v>714.68491580368857</v>
      </c>
      <c r="AL95" s="10">
        <v>730.6284354826189</v>
      </c>
      <c r="AM95" s="10">
        <v>746.32542618827563</v>
      </c>
      <c r="AN95" s="10">
        <v>761.66335916475145</v>
      </c>
      <c r="AO95" s="10">
        <v>776.58106220161255</v>
      </c>
      <c r="AP95" s="10">
        <v>791.11281807234911</v>
      </c>
      <c r="AQ95" s="10">
        <v>805.19046018441475</v>
      </c>
      <c r="AR95" s="10">
        <v>818.79302911503578</v>
      </c>
      <c r="AS95" s="10">
        <v>831.94390330751355</v>
      </c>
      <c r="AT95" s="10">
        <v>844.60902072009981</v>
      </c>
      <c r="AU95" s="10">
        <v>856.74054963265417</v>
      </c>
      <c r="AV95" s="10">
        <v>868.32831968513938</v>
      </c>
      <c r="AW95" s="10">
        <v>879.37935370194725</v>
      </c>
      <c r="AX95" s="10">
        <v>889.92479641591365</v>
      </c>
      <c r="AY95" s="10">
        <v>900.00214672926961</v>
      </c>
      <c r="AZ95" s="10">
        <v>909.63222058769247</v>
      </c>
      <c r="BA95" s="10">
        <v>918.8057878910422</v>
      </c>
      <c r="BB95" s="10">
        <v>927.53566763854587</v>
      </c>
      <c r="BC95" s="10">
        <v>935.8548802275634</v>
      </c>
      <c r="BD95" s="10">
        <v>943.78698098049972</v>
      </c>
      <c r="BE95" s="10">
        <v>951.33786883403081</v>
      </c>
      <c r="BF95" s="10">
        <v>958.52513936532137</v>
      </c>
      <c r="BG95" s="10">
        <v>965.37698864041158</v>
      </c>
      <c r="BH95" s="10">
        <v>971.90940508315521</v>
      </c>
      <c r="BI95" s="10">
        <v>978.13587271529514</v>
      </c>
      <c r="BJ95" s="10">
        <v>984.07158872764558</v>
      </c>
      <c r="BK95" s="10">
        <v>989.72722949079036</v>
      </c>
      <c r="BL95" s="10">
        <v>995.11690740408801</v>
      </c>
      <c r="BN95" s="33" t="s">
        <v>30</v>
      </c>
      <c r="BO95" s="36">
        <f t="shared" ref="BO95" si="154">(BL95-AH96)</f>
        <v>328.11690740408801</v>
      </c>
      <c r="BP95" s="36">
        <f t="shared" ref="BP95" si="155">7*(BL95-AH96)/30</f>
        <v>76.560611727620525</v>
      </c>
      <c r="BQ95" s="36">
        <f t="shared" ref="BQ95" si="156">(BL95-AH96)/30</f>
        <v>10.937230246802933</v>
      </c>
      <c r="BR95" s="36">
        <f t="shared" ref="BR95" si="157">BL97-AH98</f>
        <v>-129.98021223461745</v>
      </c>
      <c r="BS95" s="36">
        <f t="shared" ref="BS95" si="158">7*(BL97-AH98)/30</f>
        <v>-30.328716188077404</v>
      </c>
      <c r="BT95" s="36">
        <f t="shared" ref="BT95" si="159">(BL97-AH98)/30</f>
        <v>-4.3326737411539149</v>
      </c>
      <c r="BU95" s="36">
        <f t="shared" ref="BU95" si="160">BL97</f>
        <v>80.01978776538256</v>
      </c>
      <c r="BW95" s="26"/>
      <c r="BX95" s="26"/>
      <c r="BY95" s="26"/>
      <c r="BZ95" s="26"/>
      <c r="CA95" s="26"/>
      <c r="CB95" s="26"/>
    </row>
    <row r="96" spans="1:80" x14ac:dyDescent="0.25">
      <c r="A96" s="11"/>
      <c r="B96" s="12" t="s">
        <v>5</v>
      </c>
      <c r="C96" s="13">
        <v>0.75</v>
      </c>
      <c r="D96" s="14">
        <v>23</v>
      </c>
      <c r="E96" s="14">
        <v>40</v>
      </c>
      <c r="F96" s="14">
        <v>66</v>
      </c>
      <c r="G96" s="14">
        <v>97</v>
      </c>
      <c r="H96" s="14">
        <v>125</v>
      </c>
      <c r="I96" s="14">
        <v>143</v>
      </c>
      <c r="J96" s="14">
        <v>166</v>
      </c>
      <c r="K96" s="14">
        <v>191</v>
      </c>
      <c r="L96" s="14">
        <v>217</v>
      </c>
      <c r="M96" s="14">
        <v>243</v>
      </c>
      <c r="N96" s="14">
        <v>269</v>
      </c>
      <c r="O96" s="14">
        <v>287</v>
      </c>
      <c r="P96" s="14">
        <v>304</v>
      </c>
      <c r="Q96" s="14">
        <v>323</v>
      </c>
      <c r="R96" s="14">
        <v>359</v>
      </c>
      <c r="S96" s="14">
        <v>374</v>
      </c>
      <c r="T96" s="14">
        <v>396</v>
      </c>
      <c r="U96" s="14">
        <v>420</v>
      </c>
      <c r="V96" s="14">
        <v>436</v>
      </c>
      <c r="W96" s="14">
        <v>454</v>
      </c>
      <c r="X96" s="14">
        <v>471</v>
      </c>
      <c r="Y96" s="14">
        <v>495</v>
      </c>
      <c r="Z96" s="14">
        <v>515</v>
      </c>
      <c r="AA96" s="14">
        <v>531</v>
      </c>
      <c r="AB96" s="14">
        <v>562</v>
      </c>
      <c r="AC96" s="14">
        <v>584</v>
      </c>
      <c r="AD96" s="14">
        <v>600</v>
      </c>
      <c r="AE96" s="14">
        <v>609</v>
      </c>
      <c r="AF96" s="14">
        <v>626</v>
      </c>
      <c r="AG96" s="14">
        <v>647</v>
      </c>
      <c r="AH96" s="14">
        <v>667</v>
      </c>
      <c r="AI96" s="14">
        <v>698</v>
      </c>
      <c r="AJ96" s="14">
        <v>713</v>
      </c>
      <c r="AK96" s="14">
        <v>722</v>
      </c>
      <c r="AL96" s="14">
        <v>736</v>
      </c>
      <c r="AM96" s="14">
        <v>748</v>
      </c>
      <c r="AN96" s="14">
        <v>767</v>
      </c>
      <c r="AO96" s="14">
        <v>787</v>
      </c>
      <c r="AP96" s="14">
        <v>800</v>
      </c>
      <c r="AQ96" s="14">
        <v>810</v>
      </c>
      <c r="AR96" s="14">
        <v>826</v>
      </c>
      <c r="AS96" s="14">
        <v>838</v>
      </c>
      <c r="AT96" s="14">
        <v>853</v>
      </c>
      <c r="AU96" s="14">
        <v>862</v>
      </c>
      <c r="AV96" s="14">
        <v>873</v>
      </c>
      <c r="AW96" s="14">
        <v>884</v>
      </c>
      <c r="AX96" s="14">
        <v>897</v>
      </c>
      <c r="AY96" s="14">
        <v>911</v>
      </c>
      <c r="AZ96" s="14">
        <v>919</v>
      </c>
      <c r="BA96" s="14">
        <v>934</v>
      </c>
      <c r="BB96" s="14">
        <v>941</v>
      </c>
      <c r="BC96" s="14">
        <v>949</v>
      </c>
      <c r="BD96" s="14">
        <v>961</v>
      </c>
      <c r="BE96" s="14">
        <v>968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N96" s="34"/>
      <c r="BO96" s="37"/>
      <c r="BP96" s="37"/>
      <c r="BQ96" s="37"/>
      <c r="BR96" s="37"/>
      <c r="BS96" s="37"/>
      <c r="BT96" s="37"/>
      <c r="BU96" s="37"/>
      <c r="BW96" s="26"/>
      <c r="BX96" s="26"/>
      <c r="BY96" s="26"/>
      <c r="BZ96" s="26"/>
      <c r="CA96" s="26"/>
      <c r="CB96" s="26"/>
    </row>
    <row r="97" spans="1:80" x14ac:dyDescent="0.25">
      <c r="A97" s="11" t="s">
        <v>17</v>
      </c>
      <c r="B97" s="15" t="s">
        <v>22</v>
      </c>
      <c r="C97" s="13">
        <v>0.75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>
        <v>200.26997157638897</v>
      </c>
      <c r="AJ97" s="14">
        <v>195.91134316180793</v>
      </c>
      <c r="AK97" s="14">
        <v>191.59865651397433</v>
      </c>
      <c r="AL97" s="14">
        <v>187.45204036485057</v>
      </c>
      <c r="AM97" s="14">
        <v>183.43098962626715</v>
      </c>
      <c r="AN97" s="14">
        <v>179.46991590529626</v>
      </c>
      <c r="AO97" s="14">
        <v>175.51718388641407</v>
      </c>
      <c r="AP97" s="14">
        <v>171.62656969250276</v>
      </c>
      <c r="AQ97" s="14">
        <v>167.69302602006752</v>
      </c>
      <c r="AR97" s="14">
        <v>163.68291433348466</v>
      </c>
      <c r="AS97" s="14">
        <v>159.63719885101983</v>
      </c>
      <c r="AT97" s="14">
        <v>155.5008302353973</v>
      </c>
      <c r="AU97" s="14">
        <v>151.25577440645247</v>
      </c>
      <c r="AV97" s="14">
        <v>146.91506067228161</v>
      </c>
      <c r="AW97" s="14">
        <v>142.50924495376802</v>
      </c>
      <c r="AX97" s="14">
        <v>138.07315721904237</v>
      </c>
      <c r="AY97" s="14">
        <v>133.62502631726537</v>
      </c>
      <c r="AZ97" s="14">
        <v>129.16623168929627</v>
      </c>
      <c r="BA97" s="14">
        <v>124.69516946714214</v>
      </c>
      <c r="BB97" s="14">
        <v>120.24426366876506</v>
      </c>
      <c r="BC97" s="14">
        <v>115.83738639319304</v>
      </c>
      <c r="BD97" s="14">
        <v>111.51058795489385</v>
      </c>
      <c r="BE97" s="14">
        <v>107.23756291269579</v>
      </c>
      <c r="BF97" s="14">
        <v>103.03067312577238</v>
      </c>
      <c r="BG97" s="14">
        <v>98.910901917643628</v>
      </c>
      <c r="BH97" s="14">
        <v>94.896404760696186</v>
      </c>
      <c r="BI97" s="14">
        <v>91.000048449240722</v>
      </c>
      <c r="BJ97" s="14">
        <v>87.218435419719881</v>
      </c>
      <c r="BK97" s="14">
        <v>83.560036714476439</v>
      </c>
      <c r="BL97" s="14">
        <v>80.01978776538256</v>
      </c>
      <c r="BN97" s="34"/>
      <c r="BO97" s="37"/>
      <c r="BP97" s="37"/>
      <c r="BQ97" s="37"/>
      <c r="BR97" s="37"/>
      <c r="BS97" s="37"/>
      <c r="BT97" s="37"/>
      <c r="BU97" s="37"/>
      <c r="BW97" s="26"/>
      <c r="BX97" s="26"/>
      <c r="BY97" s="26"/>
      <c r="BZ97" s="26"/>
      <c r="CA97" s="26"/>
      <c r="CB97" s="26"/>
    </row>
    <row r="98" spans="1:80" ht="15.75" thickBot="1" x14ac:dyDescent="0.3">
      <c r="A98" s="16"/>
      <c r="B98" s="17" t="s">
        <v>5</v>
      </c>
      <c r="C98" s="18">
        <v>0.75</v>
      </c>
      <c r="D98" s="19">
        <v>179</v>
      </c>
      <c r="E98" s="19">
        <v>181</v>
      </c>
      <c r="F98" s="19">
        <v>189</v>
      </c>
      <c r="G98" s="19">
        <v>193</v>
      </c>
      <c r="H98" s="19">
        <v>203</v>
      </c>
      <c r="I98" s="19">
        <v>206</v>
      </c>
      <c r="J98" s="19">
        <v>212</v>
      </c>
      <c r="K98" s="19">
        <v>220</v>
      </c>
      <c r="L98" s="19">
        <v>229</v>
      </c>
      <c r="M98" s="19">
        <v>235</v>
      </c>
      <c r="N98" s="19">
        <v>231</v>
      </c>
      <c r="O98" s="19">
        <v>224</v>
      </c>
      <c r="P98" s="19">
        <v>222</v>
      </c>
      <c r="Q98" s="19">
        <v>221</v>
      </c>
      <c r="R98" s="19">
        <v>240</v>
      </c>
      <c r="S98" s="19">
        <v>232</v>
      </c>
      <c r="T98" s="19">
        <v>228</v>
      </c>
      <c r="U98" s="19">
        <v>238</v>
      </c>
      <c r="V98" s="19">
        <v>232</v>
      </c>
      <c r="W98" s="19">
        <v>233</v>
      </c>
      <c r="X98" s="19">
        <v>236</v>
      </c>
      <c r="Y98" s="19">
        <v>242</v>
      </c>
      <c r="Z98" s="19">
        <v>221</v>
      </c>
      <c r="AA98" s="19">
        <v>218</v>
      </c>
      <c r="AB98" s="19">
        <v>222</v>
      </c>
      <c r="AC98" s="19">
        <v>222</v>
      </c>
      <c r="AD98" s="19">
        <v>221</v>
      </c>
      <c r="AE98" s="19">
        <v>217</v>
      </c>
      <c r="AF98" s="19">
        <v>210</v>
      </c>
      <c r="AG98" s="19">
        <v>214</v>
      </c>
      <c r="AH98" s="19">
        <v>210</v>
      </c>
      <c r="AI98" s="19">
        <v>213</v>
      </c>
      <c r="AJ98" s="19">
        <v>196</v>
      </c>
      <c r="AK98" s="19">
        <v>185</v>
      </c>
      <c r="AL98" s="19">
        <v>189</v>
      </c>
      <c r="AM98" s="19">
        <v>183</v>
      </c>
      <c r="AN98" s="19">
        <v>195</v>
      </c>
      <c r="AO98" s="19">
        <v>193</v>
      </c>
      <c r="AP98" s="19">
        <v>184</v>
      </c>
      <c r="AQ98" s="19">
        <v>170</v>
      </c>
      <c r="AR98" s="19">
        <v>172</v>
      </c>
      <c r="AS98" s="19">
        <v>168</v>
      </c>
      <c r="AT98" s="19">
        <v>161</v>
      </c>
      <c r="AU98" s="19">
        <v>149</v>
      </c>
      <c r="AV98" s="19">
        <v>140</v>
      </c>
      <c r="AW98" s="19">
        <v>134</v>
      </c>
      <c r="AX98" s="19">
        <v>133</v>
      </c>
      <c r="AY98" s="19">
        <v>136</v>
      </c>
      <c r="AZ98" s="19">
        <v>136</v>
      </c>
      <c r="BA98" s="19">
        <v>143</v>
      </c>
      <c r="BB98" s="19">
        <v>137</v>
      </c>
      <c r="BC98" s="19">
        <v>123</v>
      </c>
      <c r="BD98" s="19">
        <v>127</v>
      </c>
      <c r="BE98" s="19">
        <v>119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N98" s="39"/>
      <c r="BO98" s="40"/>
      <c r="BP98" s="40"/>
      <c r="BQ98" s="40"/>
      <c r="BR98" s="40"/>
      <c r="BS98" s="40"/>
      <c r="BT98" s="40"/>
      <c r="BU98" s="40"/>
      <c r="BW98" s="28"/>
      <c r="BX98" s="28"/>
      <c r="BY98" s="28"/>
      <c r="BZ98" s="28"/>
      <c r="CA98" s="28"/>
      <c r="CB98" s="28"/>
    </row>
    <row r="99" spans="1:80" ht="15" customHeight="1" x14ac:dyDescent="0.25">
      <c r="A99" s="7" t="s">
        <v>18</v>
      </c>
      <c r="B99" s="15" t="s">
        <v>4</v>
      </c>
      <c r="C99" s="13">
        <v>0.75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>
        <v>1369.0956271594589</v>
      </c>
      <c r="AJ99" s="14">
        <v>1398.892141850243</v>
      </c>
      <c r="AK99" s="14">
        <v>1427.6153981689545</v>
      </c>
      <c r="AL99" s="14">
        <v>1455.663622971409</v>
      </c>
      <c r="AM99" s="14">
        <v>1483.1375286373056</v>
      </c>
      <c r="AN99" s="14">
        <v>1509.8574222028849</v>
      </c>
      <c r="AO99" s="14">
        <v>1535.696154332521</v>
      </c>
      <c r="AP99" s="14">
        <v>1560.5675489444086</v>
      </c>
      <c r="AQ99" s="14">
        <v>1584.4725276239794</v>
      </c>
      <c r="AR99" s="14">
        <v>1607.386334454995</v>
      </c>
      <c r="AS99" s="14">
        <v>1629.3295913168295</v>
      </c>
      <c r="AT99" s="14">
        <v>1650.2927480909934</v>
      </c>
      <c r="AU99" s="14">
        <v>1670.2832670587538</v>
      </c>
      <c r="AV99" s="14">
        <v>1689.3363480245471</v>
      </c>
      <c r="AW99" s="14">
        <v>1707.4978268879088</v>
      </c>
      <c r="AX99" s="14">
        <v>1724.8093671505635</v>
      </c>
      <c r="AY99" s="14">
        <v>1741.2980031486927</v>
      </c>
      <c r="AZ99" s="14">
        <v>1756.9989938180227</v>
      </c>
      <c r="BA99" s="14">
        <v>1771.9429880488849</v>
      </c>
      <c r="BB99" s="14">
        <v>1786.1661992412803</v>
      </c>
      <c r="BC99" s="14">
        <v>1799.7146097208854</v>
      </c>
      <c r="BD99" s="14">
        <v>1812.6244770160183</v>
      </c>
      <c r="BE99" s="14">
        <v>1824.9249226222</v>
      </c>
      <c r="BF99" s="14">
        <v>1836.6388287481388</v>
      </c>
      <c r="BG99" s="14">
        <v>1847.7930586545208</v>
      </c>
      <c r="BH99" s="14">
        <v>1858.420046927017</v>
      </c>
      <c r="BI99" s="14">
        <v>1868.5489647992258</v>
      </c>
      <c r="BJ99" s="14">
        <v>1878.208363209294</v>
      </c>
      <c r="BK99" s="14">
        <v>1887.4164816601815</v>
      </c>
      <c r="BL99" s="14">
        <v>1896.1955418544439</v>
      </c>
      <c r="BN99" s="41" t="s">
        <v>29</v>
      </c>
      <c r="BO99" s="36">
        <f t="shared" ref="BO99" si="161">(BL99-AH100)</f>
        <v>552.19554185444395</v>
      </c>
      <c r="BP99" s="36">
        <f t="shared" ref="BP99" si="162">7*(BL99-AH100)/30</f>
        <v>128.8456264327036</v>
      </c>
      <c r="BQ99" s="36">
        <f t="shared" ref="BQ99" si="163">(BL99-AH100)/30</f>
        <v>18.406518061814797</v>
      </c>
      <c r="BR99" s="36">
        <f t="shared" ref="BR99" si="164">BL101-AH102</f>
        <v>-267.33460374616232</v>
      </c>
      <c r="BS99" s="36">
        <f t="shared" ref="BS99" si="165">7*(BL101-AH102)/30</f>
        <v>-62.378074207437869</v>
      </c>
      <c r="BT99" s="36">
        <f t="shared" ref="BT99" si="166">(BL101-AH102)/30</f>
        <v>-8.9111534582054102</v>
      </c>
      <c r="BU99" s="36">
        <f t="shared" ref="BU99" si="167">BL101</f>
        <v>137.66539625383766</v>
      </c>
      <c r="BW99" s="26"/>
      <c r="BX99" s="26"/>
      <c r="BY99" s="26"/>
      <c r="BZ99" s="26"/>
      <c r="CA99" s="26"/>
      <c r="CB99" s="26"/>
    </row>
    <row r="100" spans="1:80" x14ac:dyDescent="0.25">
      <c r="A100" s="11"/>
      <c r="B100" s="12" t="s">
        <v>5</v>
      </c>
      <c r="C100" s="13">
        <v>0.75</v>
      </c>
      <c r="D100" s="14">
        <v>46</v>
      </c>
      <c r="E100" s="14">
        <v>100</v>
      </c>
      <c r="F100" s="14">
        <v>146</v>
      </c>
      <c r="G100" s="14">
        <v>188</v>
      </c>
      <c r="H100" s="14">
        <v>235</v>
      </c>
      <c r="I100" s="14">
        <v>265</v>
      </c>
      <c r="J100" s="14">
        <v>304</v>
      </c>
      <c r="K100" s="14">
        <v>356</v>
      </c>
      <c r="L100" s="14">
        <v>415</v>
      </c>
      <c r="M100" s="14">
        <v>482</v>
      </c>
      <c r="N100" s="14">
        <v>532</v>
      </c>
      <c r="O100" s="14">
        <v>579</v>
      </c>
      <c r="P100" s="14">
        <v>610</v>
      </c>
      <c r="Q100" s="14">
        <v>659</v>
      </c>
      <c r="R100" s="14">
        <v>716</v>
      </c>
      <c r="S100" s="14">
        <v>765</v>
      </c>
      <c r="T100" s="14">
        <v>811</v>
      </c>
      <c r="U100" s="14">
        <v>864</v>
      </c>
      <c r="V100" s="14">
        <v>917</v>
      </c>
      <c r="W100" s="14">
        <v>943</v>
      </c>
      <c r="X100" s="14">
        <v>981</v>
      </c>
      <c r="Y100" s="14">
        <v>1028</v>
      </c>
      <c r="Z100" s="14">
        <v>1069</v>
      </c>
      <c r="AA100" s="14">
        <v>1099</v>
      </c>
      <c r="AB100" s="14">
        <v>1130</v>
      </c>
      <c r="AC100" s="14">
        <v>1168</v>
      </c>
      <c r="AD100" s="14">
        <v>1203</v>
      </c>
      <c r="AE100" s="14">
        <v>1231</v>
      </c>
      <c r="AF100" s="14">
        <v>1268</v>
      </c>
      <c r="AG100" s="14">
        <v>1303</v>
      </c>
      <c r="AH100" s="14">
        <v>1344</v>
      </c>
      <c r="AI100" s="14">
        <v>1374</v>
      </c>
      <c r="AJ100" s="14">
        <v>1402</v>
      </c>
      <c r="AK100" s="14">
        <v>1426</v>
      </c>
      <c r="AL100" s="14">
        <v>1457</v>
      </c>
      <c r="AM100" s="14">
        <v>1479</v>
      </c>
      <c r="AN100" s="14">
        <v>1509</v>
      </c>
      <c r="AO100" s="14">
        <v>1540</v>
      </c>
      <c r="AP100" s="14">
        <v>1561</v>
      </c>
      <c r="AQ100" s="14">
        <v>1600</v>
      </c>
      <c r="AR100" s="14">
        <v>1617</v>
      </c>
      <c r="AS100" s="14">
        <v>1650</v>
      </c>
      <c r="AT100" s="14">
        <v>1681</v>
      </c>
      <c r="AU100" s="14">
        <v>1711</v>
      </c>
      <c r="AV100" s="14">
        <v>1744</v>
      </c>
      <c r="AW100" s="14">
        <v>1768</v>
      </c>
      <c r="AX100" s="14">
        <v>1793</v>
      </c>
      <c r="AY100" s="14">
        <v>1809</v>
      </c>
      <c r="AZ100" s="14">
        <v>1830</v>
      </c>
      <c r="BA100" s="14">
        <v>1850</v>
      </c>
      <c r="BB100" s="14">
        <v>1870</v>
      </c>
      <c r="BC100" s="14">
        <v>1903</v>
      </c>
      <c r="BD100" s="14">
        <v>1920</v>
      </c>
      <c r="BE100" s="14">
        <v>1938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N100" s="34"/>
      <c r="BO100" s="37"/>
      <c r="BP100" s="37"/>
      <c r="BQ100" s="37"/>
      <c r="BR100" s="37"/>
      <c r="BS100" s="37"/>
      <c r="BT100" s="37"/>
      <c r="BU100" s="37"/>
      <c r="BW100" s="26"/>
      <c r="BX100" s="26"/>
      <c r="BY100" s="26"/>
      <c r="BZ100" s="26"/>
      <c r="CA100" s="26"/>
      <c r="CB100" s="26"/>
    </row>
    <row r="101" spans="1:80" x14ac:dyDescent="0.25">
      <c r="A101" s="11" t="s">
        <v>18</v>
      </c>
      <c r="B101" s="15" t="s">
        <v>6</v>
      </c>
      <c r="C101" s="13">
        <v>0.75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>
        <v>398.83239231968213</v>
      </c>
      <c r="AJ101" s="14">
        <v>389.19195824471041</v>
      </c>
      <c r="AK101" s="14">
        <v>379.35365362571417</v>
      </c>
      <c r="AL101" s="14">
        <v>369.83576958235551</v>
      </c>
      <c r="AM101" s="14">
        <v>360.48753440186817</v>
      </c>
      <c r="AN101" s="14">
        <v>351.13544808902532</v>
      </c>
      <c r="AO101" s="14">
        <v>341.89776563848295</v>
      </c>
      <c r="AP101" s="14">
        <v>332.59496915644155</v>
      </c>
      <c r="AQ101" s="14">
        <v>323.07942658329523</v>
      </c>
      <c r="AR101" s="14">
        <v>313.49614073861369</v>
      </c>
      <c r="AS101" s="14">
        <v>303.93252135084447</v>
      </c>
      <c r="AT101" s="14">
        <v>294.24083021442141</v>
      </c>
      <c r="AU101" s="14">
        <v>284.37291148164559</v>
      </c>
      <c r="AV101" s="14">
        <v>274.44837128061221</v>
      </c>
      <c r="AW101" s="14">
        <v>264.53686648805865</v>
      </c>
      <c r="AX101" s="14">
        <v>254.73037650401943</v>
      </c>
      <c r="AY101" s="14">
        <v>245.06831672064624</v>
      </c>
      <c r="AZ101" s="14">
        <v>235.54659873500736</v>
      </c>
      <c r="BA101" s="14">
        <v>226.09174275668522</v>
      </c>
      <c r="BB101" s="14">
        <v>216.75621528180022</v>
      </c>
      <c r="BC101" s="14">
        <v>207.63983220669436</v>
      </c>
      <c r="BD101" s="14">
        <v>198.76492598782534</v>
      </c>
      <c r="BE101" s="14">
        <v>190.16558155831191</v>
      </c>
      <c r="BF101" s="14">
        <v>181.83209572207753</v>
      </c>
      <c r="BG101" s="14">
        <v>173.78827791955325</v>
      </c>
      <c r="BH101" s="14">
        <v>166.00645642932813</v>
      </c>
      <c r="BI101" s="14">
        <v>158.50548199259407</v>
      </c>
      <c r="BJ101" s="14">
        <v>151.28430815153141</v>
      </c>
      <c r="BK101" s="14">
        <v>144.33245474876711</v>
      </c>
      <c r="BL101" s="14">
        <v>137.66539625383766</v>
      </c>
      <c r="BN101" s="34"/>
      <c r="BO101" s="37"/>
      <c r="BP101" s="37"/>
      <c r="BQ101" s="37"/>
      <c r="BR101" s="37"/>
      <c r="BS101" s="37"/>
      <c r="BT101" s="37"/>
      <c r="BU101" s="37"/>
      <c r="BW101" s="26"/>
      <c r="BX101" s="26"/>
      <c r="BY101" s="26"/>
      <c r="BZ101" s="26"/>
      <c r="CA101" s="26"/>
      <c r="CB101" s="26"/>
    </row>
    <row r="102" spans="1:80" x14ac:dyDescent="0.25">
      <c r="A102" s="11"/>
      <c r="B102" s="12" t="s">
        <v>5</v>
      </c>
      <c r="C102" s="13">
        <v>0.75</v>
      </c>
      <c r="D102" s="14">
        <v>341</v>
      </c>
      <c r="E102" s="14">
        <v>354</v>
      </c>
      <c r="F102" s="14">
        <v>373</v>
      </c>
      <c r="G102" s="14">
        <v>375</v>
      </c>
      <c r="H102" s="14">
        <v>385</v>
      </c>
      <c r="I102" s="14">
        <v>372</v>
      </c>
      <c r="J102" s="14">
        <v>401</v>
      </c>
      <c r="K102" s="14">
        <v>444</v>
      </c>
      <c r="L102" s="14">
        <v>444</v>
      </c>
      <c r="M102" s="14">
        <v>455</v>
      </c>
      <c r="N102" s="14">
        <v>462</v>
      </c>
      <c r="O102" s="14">
        <v>463</v>
      </c>
      <c r="P102" s="14">
        <v>431</v>
      </c>
      <c r="Q102" s="14">
        <v>465</v>
      </c>
      <c r="R102" s="14">
        <v>502</v>
      </c>
      <c r="S102" s="14">
        <v>494</v>
      </c>
      <c r="T102" s="14">
        <v>496</v>
      </c>
      <c r="U102" s="14">
        <v>502</v>
      </c>
      <c r="V102" s="14">
        <v>506</v>
      </c>
      <c r="W102" s="14">
        <v>467</v>
      </c>
      <c r="X102" s="14">
        <v>493</v>
      </c>
      <c r="Y102" s="14">
        <v>519</v>
      </c>
      <c r="Z102" s="14">
        <v>488</v>
      </c>
      <c r="AA102" s="14">
        <v>461</v>
      </c>
      <c r="AB102" s="14">
        <v>440</v>
      </c>
      <c r="AC102" s="14">
        <v>432</v>
      </c>
      <c r="AD102" s="14">
        <v>416</v>
      </c>
      <c r="AE102" s="14">
        <v>424</v>
      </c>
      <c r="AF102" s="14">
        <v>443</v>
      </c>
      <c r="AG102" s="14">
        <v>425</v>
      </c>
      <c r="AH102" s="14">
        <v>405</v>
      </c>
      <c r="AI102" s="14">
        <v>382</v>
      </c>
      <c r="AJ102" s="14">
        <v>346</v>
      </c>
      <c r="AK102" s="14">
        <v>355</v>
      </c>
      <c r="AL102" s="14">
        <v>359</v>
      </c>
      <c r="AM102" s="14">
        <v>354</v>
      </c>
      <c r="AN102" s="14">
        <v>368</v>
      </c>
      <c r="AO102" s="14">
        <v>344</v>
      </c>
      <c r="AP102" s="14">
        <v>326</v>
      </c>
      <c r="AQ102" s="14">
        <v>328</v>
      </c>
      <c r="AR102" s="14">
        <v>296</v>
      </c>
      <c r="AS102" s="14">
        <v>313</v>
      </c>
      <c r="AT102" s="14">
        <v>332</v>
      </c>
      <c r="AU102" s="14">
        <v>320</v>
      </c>
      <c r="AV102" s="14">
        <v>300</v>
      </c>
      <c r="AW102" s="14">
        <v>295</v>
      </c>
      <c r="AX102" s="14">
        <v>292</v>
      </c>
      <c r="AY102" s="14">
        <v>259</v>
      </c>
      <c r="AZ102" s="14">
        <v>271</v>
      </c>
      <c r="BA102" s="14">
        <v>286</v>
      </c>
      <c r="BB102" s="14">
        <v>284</v>
      </c>
      <c r="BC102" s="14">
        <v>288</v>
      </c>
      <c r="BD102" s="14">
        <v>278</v>
      </c>
      <c r="BE102" s="14">
        <v>265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N102" s="35"/>
      <c r="BO102" s="38"/>
      <c r="BP102" s="38"/>
      <c r="BQ102" s="38"/>
      <c r="BR102" s="38"/>
      <c r="BS102" s="38"/>
      <c r="BT102" s="38"/>
      <c r="BU102" s="38"/>
      <c r="BW102" s="27">
        <v>187</v>
      </c>
      <c r="BX102" s="27">
        <v>43</v>
      </c>
      <c r="BY102" s="27">
        <v>252</v>
      </c>
      <c r="BZ102" s="27">
        <v>74</v>
      </c>
      <c r="CA102" s="27">
        <v>1583</v>
      </c>
      <c r="CB102" s="27">
        <v>503</v>
      </c>
    </row>
    <row r="103" spans="1:80" x14ac:dyDescent="0.25">
      <c r="A103" s="7" t="s">
        <v>18</v>
      </c>
      <c r="B103" s="8" t="s">
        <v>21</v>
      </c>
      <c r="C103" s="9">
        <v>0.75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>
        <v>318.79495840771852</v>
      </c>
      <c r="AJ103" s="10">
        <v>326.38456708665058</v>
      </c>
      <c r="AK103" s="10">
        <v>333.79383210832407</v>
      </c>
      <c r="AL103" s="10">
        <v>341.10524212755706</v>
      </c>
      <c r="AM103" s="10">
        <v>348.30629990687657</v>
      </c>
      <c r="AN103" s="10">
        <v>355.34202385153526</v>
      </c>
      <c r="AO103" s="10">
        <v>362.18724000536099</v>
      </c>
      <c r="AP103" s="10">
        <v>368.8575198586949</v>
      </c>
      <c r="AQ103" s="10">
        <v>375.31655187658214</v>
      </c>
      <c r="AR103" s="10">
        <v>381.55652808679491</v>
      </c>
      <c r="AS103" s="10">
        <v>387.5903558963098</v>
      </c>
      <c r="AT103" s="10">
        <v>393.40224347892337</v>
      </c>
      <c r="AU103" s="10">
        <v>398.96978264633179</v>
      </c>
      <c r="AV103" s="10">
        <v>404.28677277268196</v>
      </c>
      <c r="AW103" s="10">
        <v>409.35666462425337</v>
      </c>
      <c r="AX103" s="10">
        <v>414.19416095316257</v>
      </c>
      <c r="AY103" s="10">
        <v>418.81679912146643</v>
      </c>
      <c r="AZ103" s="10">
        <v>423.23379303324197</v>
      </c>
      <c r="BA103" s="10">
        <v>427.44142834151899</v>
      </c>
      <c r="BB103" s="10">
        <v>431.44631424953673</v>
      </c>
      <c r="BC103" s="10">
        <v>435.26264221435821</v>
      </c>
      <c r="BD103" s="10">
        <v>438.90037124750734</v>
      </c>
      <c r="BE103" s="10">
        <v>442.36301995890142</v>
      </c>
      <c r="BF103" s="10">
        <v>445.65939263588291</v>
      </c>
      <c r="BG103" s="10">
        <v>448.80200073950766</v>
      </c>
      <c r="BH103" s="10">
        <v>451.7977905667957</v>
      </c>
      <c r="BI103" s="10">
        <v>454.65324004388464</v>
      </c>
      <c r="BJ103" s="10">
        <v>457.37529017449583</v>
      </c>
      <c r="BK103" s="10">
        <v>459.96883000077821</v>
      </c>
      <c r="BL103" s="10">
        <v>462.44042234899803</v>
      </c>
      <c r="BN103" s="33" t="s">
        <v>30</v>
      </c>
      <c r="BO103" s="36">
        <f t="shared" ref="BO103" si="168">(BL103-AH104)</f>
        <v>150.44042234899803</v>
      </c>
      <c r="BP103" s="36">
        <f t="shared" ref="BP103" si="169">7*(BL103-AH104)/30</f>
        <v>35.102765214766208</v>
      </c>
      <c r="BQ103" s="36">
        <f t="shared" ref="BQ103" si="170">(BL103-AH104)/30</f>
        <v>5.0146807449666007</v>
      </c>
      <c r="BR103" s="36">
        <f t="shared" ref="BR103" si="171">BL105-AH106</f>
        <v>-56.616644615767584</v>
      </c>
      <c r="BS103" s="36">
        <f t="shared" ref="BS103" si="172">7*(BL105-AH106)/30</f>
        <v>-13.210550410345769</v>
      </c>
      <c r="BT103" s="36">
        <f t="shared" ref="BT103" si="173">(BL105-AH106)/30</f>
        <v>-1.8872214871922528</v>
      </c>
      <c r="BU103" s="36">
        <f t="shared" ref="BU103" si="174">BL105</f>
        <v>37.383355384232416</v>
      </c>
      <c r="BW103" s="26"/>
      <c r="BX103" s="26"/>
      <c r="BY103" s="26"/>
      <c r="BZ103" s="26"/>
      <c r="CA103" s="26"/>
      <c r="CB103" s="26"/>
    </row>
    <row r="104" spans="1:80" x14ac:dyDescent="0.25">
      <c r="A104" s="11"/>
      <c r="B104" s="12" t="s">
        <v>5</v>
      </c>
      <c r="C104" s="13">
        <v>0.75</v>
      </c>
      <c r="D104" s="14">
        <v>17</v>
      </c>
      <c r="E104" s="14">
        <v>24</v>
      </c>
      <c r="F104" s="14">
        <v>33</v>
      </c>
      <c r="G104" s="14">
        <v>47</v>
      </c>
      <c r="H104" s="14">
        <v>58</v>
      </c>
      <c r="I104" s="14">
        <v>66</v>
      </c>
      <c r="J104" s="14">
        <v>75</v>
      </c>
      <c r="K104" s="14">
        <v>86</v>
      </c>
      <c r="L104" s="14">
        <v>98</v>
      </c>
      <c r="M104" s="14">
        <v>112</v>
      </c>
      <c r="N104" s="14">
        <v>121</v>
      </c>
      <c r="O104" s="14">
        <v>129</v>
      </c>
      <c r="P104" s="14">
        <v>141</v>
      </c>
      <c r="Q104" s="14">
        <v>152</v>
      </c>
      <c r="R104" s="14">
        <v>164</v>
      </c>
      <c r="S104" s="14">
        <v>176</v>
      </c>
      <c r="T104" s="14">
        <v>185</v>
      </c>
      <c r="U104" s="14">
        <v>194</v>
      </c>
      <c r="V104" s="14">
        <v>208</v>
      </c>
      <c r="W104" s="14">
        <v>221</v>
      </c>
      <c r="X104" s="14">
        <v>226</v>
      </c>
      <c r="Y104" s="14">
        <v>238</v>
      </c>
      <c r="Z104" s="14">
        <v>249</v>
      </c>
      <c r="AA104" s="14">
        <v>261</v>
      </c>
      <c r="AB104" s="14">
        <v>267</v>
      </c>
      <c r="AC104" s="14">
        <v>277</v>
      </c>
      <c r="AD104" s="14">
        <v>283</v>
      </c>
      <c r="AE104" s="14">
        <v>288</v>
      </c>
      <c r="AF104" s="14">
        <v>295</v>
      </c>
      <c r="AG104" s="14">
        <v>301</v>
      </c>
      <c r="AH104" s="14">
        <v>312</v>
      </c>
      <c r="AI104" s="14">
        <v>318</v>
      </c>
      <c r="AJ104" s="14">
        <v>323</v>
      </c>
      <c r="AK104" s="14">
        <v>330</v>
      </c>
      <c r="AL104" s="14">
        <v>331</v>
      </c>
      <c r="AM104" s="14">
        <v>339</v>
      </c>
      <c r="AN104" s="14">
        <v>345</v>
      </c>
      <c r="AO104" s="14">
        <v>355</v>
      </c>
      <c r="AP104" s="14">
        <v>362</v>
      </c>
      <c r="AQ104" s="14">
        <v>368</v>
      </c>
      <c r="AR104" s="14">
        <v>373</v>
      </c>
      <c r="AS104" s="14">
        <v>380</v>
      </c>
      <c r="AT104" s="14">
        <v>384</v>
      </c>
      <c r="AU104" s="14">
        <v>389</v>
      </c>
      <c r="AV104" s="14">
        <v>397</v>
      </c>
      <c r="AW104" s="14">
        <v>404</v>
      </c>
      <c r="AX104" s="14">
        <v>413</v>
      </c>
      <c r="AY104" s="14">
        <v>416</v>
      </c>
      <c r="AZ104" s="14">
        <v>424</v>
      </c>
      <c r="BA104" s="14">
        <v>425</v>
      </c>
      <c r="BB104" s="14">
        <v>429</v>
      </c>
      <c r="BC104" s="14">
        <v>438</v>
      </c>
      <c r="BD104" s="14">
        <v>440</v>
      </c>
      <c r="BE104" s="14">
        <v>444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N104" s="34"/>
      <c r="BO104" s="37"/>
      <c r="BP104" s="37"/>
      <c r="BQ104" s="37"/>
      <c r="BR104" s="37"/>
      <c r="BS104" s="37"/>
      <c r="BT104" s="37"/>
      <c r="BU104" s="37"/>
      <c r="BW104" s="26"/>
      <c r="BX104" s="26"/>
      <c r="BY104" s="26"/>
      <c r="BZ104" s="26"/>
      <c r="CA104" s="26"/>
      <c r="CB104" s="26"/>
    </row>
    <row r="105" spans="1:80" x14ac:dyDescent="0.25">
      <c r="A105" s="11" t="s">
        <v>18</v>
      </c>
      <c r="B105" s="15" t="s">
        <v>22</v>
      </c>
      <c r="C105" s="13">
        <v>0.75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>
        <v>93.382275806837953</v>
      </c>
      <c r="AJ105" s="14">
        <v>91.316602568966189</v>
      </c>
      <c r="AK105" s="14">
        <v>89.27409801135272</v>
      </c>
      <c r="AL105" s="14">
        <v>87.315581275035939</v>
      </c>
      <c r="AM105" s="14">
        <v>85.421090012912003</v>
      </c>
      <c r="AN105" s="14">
        <v>83.55591184618072</v>
      </c>
      <c r="AO105" s="14">
        <v>81.704132478276293</v>
      </c>
      <c r="AP105" s="14">
        <v>79.883517616008035</v>
      </c>
      <c r="AQ105" s="14">
        <v>78.044695645682168</v>
      </c>
      <c r="AR105" s="14">
        <v>76.169838904690266</v>
      </c>
      <c r="AS105" s="14">
        <v>74.284002347644616</v>
      </c>
      <c r="AT105" s="14">
        <v>72.359813175309924</v>
      </c>
      <c r="AU105" s="14">
        <v>70.386567130937635</v>
      </c>
      <c r="AV105" s="14">
        <v>68.369378993062611</v>
      </c>
      <c r="AW105" s="14">
        <v>66.322547860469285</v>
      </c>
      <c r="AX105" s="14">
        <v>64.264712223878291</v>
      </c>
      <c r="AY105" s="14">
        <v>62.202845613934421</v>
      </c>
      <c r="AZ105" s="14">
        <v>60.135701662407598</v>
      </c>
      <c r="BA105" s="14">
        <v>58.063805564058619</v>
      </c>
      <c r="BB105" s="14">
        <v>56.002449623480331</v>
      </c>
      <c r="BC105" s="14">
        <v>53.961400046223631</v>
      </c>
      <c r="BD105" s="14">
        <v>51.957999949302859</v>
      </c>
      <c r="BE105" s="14">
        <v>49.97945553099116</v>
      </c>
      <c r="BF105" s="14">
        <v>48.03290672964166</v>
      </c>
      <c r="BG105" s="14">
        <v>46.126514643432934</v>
      </c>
      <c r="BH105" s="14">
        <v>44.267932874862481</v>
      </c>
      <c r="BI105" s="14">
        <v>42.463699102598298</v>
      </c>
      <c r="BJ105" s="14">
        <v>40.71322664011447</v>
      </c>
      <c r="BK105" s="14">
        <v>39.020560209957296</v>
      </c>
      <c r="BL105" s="14">
        <v>37.383355384232416</v>
      </c>
      <c r="BN105" s="34"/>
      <c r="BO105" s="37"/>
      <c r="BP105" s="37"/>
      <c r="BQ105" s="37"/>
      <c r="BR105" s="37"/>
      <c r="BS105" s="37"/>
      <c r="BT105" s="37"/>
      <c r="BU105" s="37"/>
      <c r="BW105" s="26"/>
      <c r="BX105" s="26"/>
      <c r="BY105" s="26"/>
      <c r="BZ105" s="26"/>
      <c r="CA105" s="26"/>
      <c r="CB105" s="26"/>
    </row>
    <row r="106" spans="1:80" ht="15.75" thickBot="1" x14ac:dyDescent="0.3">
      <c r="A106" s="16"/>
      <c r="B106" s="17" t="s">
        <v>5</v>
      </c>
      <c r="C106" s="18">
        <v>0.75</v>
      </c>
      <c r="D106" s="19">
        <v>87</v>
      </c>
      <c r="E106" s="19">
        <v>84</v>
      </c>
      <c r="F106" s="19">
        <v>83</v>
      </c>
      <c r="G106" s="19">
        <v>87</v>
      </c>
      <c r="H106" s="19">
        <v>89</v>
      </c>
      <c r="I106" s="19">
        <v>89</v>
      </c>
      <c r="J106" s="19">
        <v>93</v>
      </c>
      <c r="K106" s="19">
        <v>96</v>
      </c>
      <c r="L106" s="19">
        <v>93</v>
      </c>
      <c r="M106" s="19">
        <v>96</v>
      </c>
      <c r="N106" s="19">
        <v>90</v>
      </c>
      <c r="O106" s="19">
        <v>87</v>
      </c>
      <c r="P106" s="19">
        <v>88</v>
      </c>
      <c r="Q106" s="19">
        <v>93</v>
      </c>
      <c r="R106" s="19">
        <v>95</v>
      </c>
      <c r="S106" s="19">
        <v>96</v>
      </c>
      <c r="T106" s="19">
        <v>94</v>
      </c>
      <c r="U106" s="19">
        <v>94</v>
      </c>
      <c r="V106" s="19">
        <v>105</v>
      </c>
      <c r="W106" s="19">
        <v>106</v>
      </c>
      <c r="X106" s="19">
        <v>102</v>
      </c>
      <c r="Y106" s="19">
        <v>110</v>
      </c>
      <c r="Z106" s="19">
        <v>108</v>
      </c>
      <c r="AA106" s="19">
        <v>107</v>
      </c>
      <c r="AB106" s="19">
        <v>106</v>
      </c>
      <c r="AC106" s="19">
        <v>105</v>
      </c>
      <c r="AD106" s="19">
        <v>102</v>
      </c>
      <c r="AE106" s="19">
        <v>102</v>
      </c>
      <c r="AF106" s="19">
        <v>103</v>
      </c>
      <c r="AG106" s="19">
        <v>92</v>
      </c>
      <c r="AH106" s="19">
        <v>94</v>
      </c>
      <c r="AI106" s="19">
        <v>81</v>
      </c>
      <c r="AJ106" s="19">
        <v>77</v>
      </c>
      <c r="AK106" s="19">
        <v>77</v>
      </c>
      <c r="AL106" s="19">
        <v>70</v>
      </c>
      <c r="AM106" s="19">
        <v>69</v>
      </c>
      <c r="AN106" s="19">
        <v>78</v>
      </c>
      <c r="AO106" s="19">
        <v>81</v>
      </c>
      <c r="AP106" s="19">
        <v>80</v>
      </c>
      <c r="AQ106" s="19">
        <v>78</v>
      </c>
      <c r="AR106" s="19">
        <v>77</v>
      </c>
      <c r="AS106" s="19">
        <v>82</v>
      </c>
      <c r="AT106" s="19">
        <v>81</v>
      </c>
      <c r="AU106" s="19">
        <v>70</v>
      </c>
      <c r="AV106" s="19">
        <v>72</v>
      </c>
      <c r="AW106" s="19">
        <v>72</v>
      </c>
      <c r="AX106" s="19">
        <v>74</v>
      </c>
      <c r="AY106" s="19">
        <v>65</v>
      </c>
      <c r="AZ106" s="19">
        <v>69</v>
      </c>
      <c r="BA106" s="19">
        <v>68</v>
      </c>
      <c r="BB106" s="19">
        <v>67</v>
      </c>
      <c r="BC106" s="19">
        <v>73</v>
      </c>
      <c r="BD106" s="19">
        <v>64</v>
      </c>
      <c r="BE106" s="19">
        <v>63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N106" s="39"/>
      <c r="BO106" s="40"/>
      <c r="BP106" s="40"/>
      <c r="BQ106" s="40"/>
      <c r="BR106" s="40"/>
      <c r="BS106" s="40"/>
      <c r="BT106" s="40"/>
      <c r="BU106" s="40"/>
      <c r="BW106" s="28"/>
      <c r="BX106" s="28"/>
      <c r="BY106" s="28"/>
      <c r="BZ106" s="28"/>
      <c r="CA106" s="28"/>
      <c r="CB106" s="28"/>
    </row>
    <row r="107" spans="1:80" ht="15" customHeight="1" x14ac:dyDescent="0.25">
      <c r="A107" s="7" t="s">
        <v>19</v>
      </c>
      <c r="B107" s="15" t="s">
        <v>4</v>
      </c>
      <c r="C107" s="13">
        <v>0.75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>
        <v>998.12008503607058</v>
      </c>
      <c r="AJ107" s="14">
        <v>1026.0265533160675</v>
      </c>
      <c r="AK107" s="14">
        <v>1052.9223215730171</v>
      </c>
      <c r="AL107" s="14">
        <v>1079.1707370377642</v>
      </c>
      <c r="AM107" s="14">
        <v>1104.8561818246662</v>
      </c>
      <c r="AN107" s="14">
        <v>1129.809770333638</v>
      </c>
      <c r="AO107" s="14">
        <v>1153.9244275336828</v>
      </c>
      <c r="AP107" s="14">
        <v>1177.1268789961259</v>
      </c>
      <c r="AQ107" s="14">
        <v>1199.420828812056</v>
      </c>
      <c r="AR107" s="14">
        <v>1220.7854772740466</v>
      </c>
      <c r="AS107" s="14">
        <v>1241.2413082236587</v>
      </c>
      <c r="AT107" s="14">
        <v>1260.7817970740261</v>
      </c>
      <c r="AU107" s="14">
        <v>1279.4153574593699</v>
      </c>
      <c r="AV107" s="14">
        <v>1297.1739168309582</v>
      </c>
      <c r="AW107" s="14">
        <v>1314.1024538492043</v>
      </c>
      <c r="AX107" s="14">
        <v>1330.2386485971822</v>
      </c>
      <c r="AY107" s="14">
        <v>1345.6076009541243</v>
      </c>
      <c r="AZ107" s="14">
        <v>1360.2414834728529</v>
      </c>
      <c r="BA107" s="14">
        <v>1374.1687142460164</v>
      </c>
      <c r="BB107" s="14">
        <v>1387.4243197714936</v>
      </c>
      <c r="BC107" s="14">
        <v>1400.0519100941472</v>
      </c>
      <c r="BD107" s="14">
        <v>1412.0851582497107</v>
      </c>
      <c r="BE107" s="14">
        <v>1423.5501339660859</v>
      </c>
      <c r="BF107" s="14">
        <v>1434.4686044871714</v>
      </c>
      <c r="BG107" s="14">
        <v>1444.8653149694917</v>
      </c>
      <c r="BH107" s="14">
        <v>1454.7700918461364</v>
      </c>
      <c r="BI107" s="14">
        <v>1464.210815778612</v>
      </c>
      <c r="BJ107" s="14">
        <v>1473.2144261621261</v>
      </c>
      <c r="BK107" s="14">
        <v>1481.797580809771</v>
      </c>
      <c r="BL107" s="14">
        <v>1489.9809770897009</v>
      </c>
      <c r="BN107" s="41" t="s">
        <v>29</v>
      </c>
      <c r="BO107" s="36">
        <f t="shared" ref="BO107" si="175">(BL107-AH108)</f>
        <v>511.9809770897009</v>
      </c>
      <c r="BP107" s="36">
        <f t="shared" ref="BP107" si="176">7*(BL107-AH108)/30</f>
        <v>119.46222798759688</v>
      </c>
      <c r="BQ107" s="36">
        <f t="shared" ref="BQ107" si="177">(BL107-AH108)/30</f>
        <v>17.066032569656695</v>
      </c>
      <c r="BR107" s="36">
        <f t="shared" ref="BR107" si="178">BL109-AH110</f>
        <v>-253.25915795258319</v>
      </c>
      <c r="BS107" s="36">
        <f t="shared" ref="BS107" si="179">7*(BL109-AH110)/30</f>
        <v>-59.093803522269418</v>
      </c>
      <c r="BT107" s="36">
        <f t="shared" ref="BT107" si="180">(BL109-AH110)/30</f>
        <v>-8.4419719317527733</v>
      </c>
      <c r="BU107" s="36">
        <f t="shared" ref="BU107" si="181">BL109</f>
        <v>129.74084204741681</v>
      </c>
      <c r="BW107" s="26"/>
      <c r="BX107" s="26"/>
      <c r="BY107" s="26"/>
      <c r="BZ107" s="26"/>
      <c r="CA107" s="26"/>
      <c r="CB107" s="26"/>
    </row>
    <row r="108" spans="1:80" x14ac:dyDescent="0.25">
      <c r="A108" s="11"/>
      <c r="B108" s="12" t="s">
        <v>5</v>
      </c>
      <c r="C108" s="13">
        <v>0.75</v>
      </c>
      <c r="D108" s="14">
        <v>31</v>
      </c>
      <c r="E108" s="14">
        <v>62</v>
      </c>
      <c r="F108" s="14">
        <v>100</v>
      </c>
      <c r="G108" s="14">
        <v>140</v>
      </c>
      <c r="H108" s="14">
        <v>168</v>
      </c>
      <c r="I108" s="14">
        <v>188</v>
      </c>
      <c r="J108" s="14">
        <v>203</v>
      </c>
      <c r="K108" s="14">
        <v>226</v>
      </c>
      <c r="L108" s="14">
        <v>256</v>
      </c>
      <c r="M108" s="14">
        <v>283</v>
      </c>
      <c r="N108" s="14">
        <v>311</v>
      </c>
      <c r="O108" s="14">
        <v>343</v>
      </c>
      <c r="P108" s="14">
        <v>372</v>
      </c>
      <c r="Q108" s="14">
        <v>403</v>
      </c>
      <c r="R108" s="14">
        <v>443</v>
      </c>
      <c r="S108" s="14">
        <v>474</v>
      </c>
      <c r="T108" s="14">
        <v>509</v>
      </c>
      <c r="U108" s="14">
        <v>550</v>
      </c>
      <c r="V108" s="14">
        <v>589</v>
      </c>
      <c r="W108" s="14">
        <v>605</v>
      </c>
      <c r="X108" s="14">
        <v>624</v>
      </c>
      <c r="Y108" s="14">
        <v>666</v>
      </c>
      <c r="Z108" s="14">
        <v>698</v>
      </c>
      <c r="AA108" s="14">
        <v>741</v>
      </c>
      <c r="AB108" s="14">
        <v>773</v>
      </c>
      <c r="AC108" s="14">
        <v>807</v>
      </c>
      <c r="AD108" s="14">
        <v>839</v>
      </c>
      <c r="AE108" s="14">
        <v>873</v>
      </c>
      <c r="AF108" s="14">
        <v>914</v>
      </c>
      <c r="AG108" s="14">
        <v>951</v>
      </c>
      <c r="AH108" s="14">
        <v>978</v>
      </c>
      <c r="AI108" s="14">
        <v>1013</v>
      </c>
      <c r="AJ108" s="14">
        <v>1048</v>
      </c>
      <c r="AK108" s="14">
        <v>1076</v>
      </c>
      <c r="AL108" s="14">
        <v>1125</v>
      </c>
      <c r="AM108" s="14">
        <v>1155</v>
      </c>
      <c r="AN108" s="14">
        <v>1181</v>
      </c>
      <c r="AO108" s="14">
        <v>1216</v>
      </c>
      <c r="AP108" s="14">
        <v>1246</v>
      </c>
      <c r="AQ108" s="14">
        <v>1286</v>
      </c>
      <c r="AR108" s="14">
        <v>1310</v>
      </c>
      <c r="AS108" s="14">
        <v>1330</v>
      </c>
      <c r="AT108" s="14">
        <v>1353</v>
      </c>
      <c r="AU108" s="14">
        <v>1384</v>
      </c>
      <c r="AV108" s="14">
        <v>1410</v>
      </c>
      <c r="AW108" s="14">
        <v>1450</v>
      </c>
      <c r="AX108" s="14">
        <v>1475</v>
      </c>
      <c r="AY108" s="14">
        <v>1507</v>
      </c>
      <c r="AZ108" s="14">
        <v>1531</v>
      </c>
      <c r="BA108" s="14">
        <v>1563</v>
      </c>
      <c r="BB108" s="14">
        <v>1588</v>
      </c>
      <c r="BC108" s="14">
        <v>1621</v>
      </c>
      <c r="BD108" s="14">
        <v>1648</v>
      </c>
      <c r="BE108" s="14">
        <v>1664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N108" s="34"/>
      <c r="BO108" s="37"/>
      <c r="BP108" s="37"/>
      <c r="BQ108" s="37"/>
      <c r="BR108" s="37"/>
      <c r="BS108" s="37"/>
      <c r="BT108" s="37"/>
      <c r="BU108" s="37"/>
      <c r="BW108" s="26"/>
      <c r="BX108" s="26"/>
      <c r="BY108" s="26"/>
      <c r="BZ108" s="26"/>
      <c r="CA108" s="26"/>
      <c r="CB108" s="26"/>
    </row>
    <row r="109" spans="1:80" x14ac:dyDescent="0.25">
      <c r="A109" s="11" t="s">
        <v>19</v>
      </c>
      <c r="B109" s="15" t="s">
        <v>6</v>
      </c>
      <c r="C109" s="13">
        <v>0.75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>
        <v>374.53791033597952</v>
      </c>
      <c r="AJ109" s="14">
        <v>365.76247518504147</v>
      </c>
      <c r="AK109" s="14">
        <v>356.77779905827248</v>
      </c>
      <c r="AL109" s="14">
        <v>348.05047228638983</v>
      </c>
      <c r="AM109" s="14">
        <v>339.4326024641453</v>
      </c>
      <c r="AN109" s="14">
        <v>330.74775508946942</v>
      </c>
      <c r="AO109" s="14">
        <v>322.1398991467849</v>
      </c>
      <c r="AP109" s="14">
        <v>313.45149483802072</v>
      </c>
      <c r="AQ109" s="14">
        <v>304.54445659575578</v>
      </c>
      <c r="AR109" s="14">
        <v>295.56295724315351</v>
      </c>
      <c r="AS109" s="14">
        <v>286.58880472140777</v>
      </c>
      <c r="AT109" s="14">
        <v>277.48030386292726</v>
      </c>
      <c r="AU109" s="14">
        <v>268.18435228359971</v>
      </c>
      <c r="AV109" s="14">
        <v>258.83179542562357</v>
      </c>
      <c r="AW109" s="14">
        <v>249.49404040629582</v>
      </c>
      <c r="AX109" s="14">
        <v>240.24992099179212</v>
      </c>
      <c r="AY109" s="14">
        <v>231.13700514785447</v>
      </c>
      <c r="AZ109" s="14">
        <v>222.15539393327413</v>
      </c>
      <c r="BA109" s="14">
        <v>213.23844097364196</v>
      </c>
      <c r="BB109" s="14">
        <v>204.43259704947135</v>
      </c>
      <c r="BC109" s="14">
        <v>195.83172552430847</v>
      </c>
      <c r="BD109" s="14">
        <v>187.45858841494788</v>
      </c>
      <c r="BE109" s="14">
        <v>179.34090245435095</v>
      </c>
      <c r="BF109" s="14">
        <v>171.47011896566477</v>
      </c>
      <c r="BG109" s="14">
        <v>163.87119556761812</v>
      </c>
      <c r="BH109" s="14">
        <v>156.51938884210932</v>
      </c>
      <c r="BI109" s="14">
        <v>149.43235838876791</v>
      </c>
      <c r="BJ109" s="14">
        <v>142.60955582655063</v>
      </c>
      <c r="BK109" s="14">
        <v>136.04080028483594</v>
      </c>
      <c r="BL109" s="14">
        <v>129.74084204741681</v>
      </c>
      <c r="BN109" s="34"/>
      <c r="BO109" s="37"/>
      <c r="BP109" s="37"/>
      <c r="BQ109" s="37"/>
      <c r="BR109" s="37"/>
      <c r="BS109" s="37"/>
      <c r="BT109" s="37"/>
      <c r="BU109" s="37"/>
      <c r="BW109" s="26"/>
      <c r="BX109" s="26"/>
      <c r="BY109" s="26"/>
      <c r="BZ109" s="26"/>
      <c r="CA109" s="26"/>
      <c r="CB109" s="26"/>
    </row>
    <row r="110" spans="1:80" x14ac:dyDescent="0.25">
      <c r="A110" s="11"/>
      <c r="B110" s="12" t="s">
        <v>5</v>
      </c>
      <c r="C110" s="13">
        <v>0.75</v>
      </c>
      <c r="D110" s="14">
        <v>313</v>
      </c>
      <c r="E110" s="14">
        <v>319</v>
      </c>
      <c r="F110" s="14">
        <v>322</v>
      </c>
      <c r="G110" s="14">
        <v>332</v>
      </c>
      <c r="H110" s="14">
        <v>342</v>
      </c>
      <c r="I110" s="14">
        <v>331</v>
      </c>
      <c r="J110" s="14">
        <v>336</v>
      </c>
      <c r="K110" s="14">
        <v>350</v>
      </c>
      <c r="L110" s="14">
        <v>347</v>
      </c>
      <c r="M110" s="14">
        <v>342</v>
      </c>
      <c r="N110" s="14">
        <v>345</v>
      </c>
      <c r="O110" s="14">
        <v>347</v>
      </c>
      <c r="P110" s="14">
        <v>326</v>
      </c>
      <c r="Q110" s="14">
        <v>338</v>
      </c>
      <c r="R110" s="14">
        <v>365</v>
      </c>
      <c r="S110" s="14">
        <v>359</v>
      </c>
      <c r="T110" s="14">
        <v>360</v>
      </c>
      <c r="U110" s="14">
        <v>364</v>
      </c>
      <c r="V110" s="14">
        <v>370</v>
      </c>
      <c r="W110" s="14">
        <v>350</v>
      </c>
      <c r="X110" s="14">
        <v>358</v>
      </c>
      <c r="Y110" s="14">
        <v>392</v>
      </c>
      <c r="Z110" s="14">
        <v>378</v>
      </c>
      <c r="AA110" s="14">
        <v>391</v>
      </c>
      <c r="AB110" s="14">
        <v>376</v>
      </c>
      <c r="AC110" s="14">
        <v>374</v>
      </c>
      <c r="AD110" s="14">
        <v>359</v>
      </c>
      <c r="AE110" s="14">
        <v>375</v>
      </c>
      <c r="AF110" s="14">
        <v>409</v>
      </c>
      <c r="AG110" s="14">
        <v>404</v>
      </c>
      <c r="AH110" s="14">
        <v>383</v>
      </c>
      <c r="AI110" s="14">
        <v>384</v>
      </c>
      <c r="AJ110" s="14">
        <v>369</v>
      </c>
      <c r="AK110" s="14">
        <v>377</v>
      </c>
      <c r="AL110" s="14">
        <v>414</v>
      </c>
      <c r="AM110" s="14">
        <v>425</v>
      </c>
      <c r="AN110" s="14">
        <v>431</v>
      </c>
      <c r="AO110" s="14">
        <v>407</v>
      </c>
      <c r="AP110" s="14">
        <v>385</v>
      </c>
      <c r="AQ110" s="14">
        <v>377</v>
      </c>
      <c r="AR110" s="14">
        <v>351</v>
      </c>
      <c r="AS110" s="14">
        <v>342</v>
      </c>
      <c r="AT110" s="14">
        <v>356</v>
      </c>
      <c r="AU110" s="14">
        <v>361</v>
      </c>
      <c r="AV110" s="14">
        <v>360</v>
      </c>
      <c r="AW110" s="14">
        <v>363</v>
      </c>
      <c r="AX110" s="14">
        <v>359</v>
      </c>
      <c r="AY110" s="14">
        <v>356</v>
      </c>
      <c r="AZ110" s="14">
        <v>365</v>
      </c>
      <c r="BA110" s="14">
        <v>385</v>
      </c>
      <c r="BB110" s="14">
        <v>377</v>
      </c>
      <c r="BC110" s="14">
        <v>376</v>
      </c>
      <c r="BD110" s="14">
        <v>370</v>
      </c>
      <c r="BE110" s="14">
        <v>358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N110" s="35"/>
      <c r="BO110" s="38"/>
      <c r="BP110" s="38"/>
      <c r="BQ110" s="38"/>
      <c r="BR110" s="38"/>
      <c r="BS110" s="38"/>
      <c r="BT110" s="38"/>
      <c r="BU110" s="38"/>
      <c r="BW110" s="27">
        <v>116</v>
      </c>
      <c r="BX110" s="27">
        <v>24</v>
      </c>
      <c r="BY110" s="27">
        <v>170</v>
      </c>
      <c r="BZ110" s="27">
        <v>48</v>
      </c>
      <c r="CA110" s="27">
        <v>917</v>
      </c>
      <c r="CB110" s="27">
        <v>292</v>
      </c>
    </row>
    <row r="111" spans="1:80" x14ac:dyDescent="0.25">
      <c r="A111" s="7" t="s">
        <v>19</v>
      </c>
      <c r="B111" s="8" t="s">
        <v>21</v>
      </c>
      <c r="C111" s="9">
        <v>0.75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>
        <v>200.73857957947652</v>
      </c>
      <c r="AJ111" s="10">
        <v>206.3554728789868</v>
      </c>
      <c r="AK111" s="10">
        <v>211.84649397991066</v>
      </c>
      <c r="AL111" s="10">
        <v>217.25609022539066</v>
      </c>
      <c r="AM111" s="10">
        <v>222.57868082370524</v>
      </c>
      <c r="AN111" s="10">
        <v>227.78028511809032</v>
      </c>
      <c r="AO111" s="10">
        <v>232.83656844065413</v>
      </c>
      <c r="AP111" s="10">
        <v>237.75934932044424</v>
      </c>
      <c r="AQ111" s="10">
        <v>242.53178002739887</v>
      </c>
      <c r="AR111" s="10">
        <v>247.14450646951178</v>
      </c>
      <c r="AS111" s="10">
        <v>251.60274227168492</v>
      </c>
      <c r="AT111" s="10">
        <v>255.89514361956662</v>
      </c>
      <c r="AU111" s="10">
        <v>260.00606997917191</v>
      </c>
      <c r="AV111" s="10">
        <v>263.93398125497265</v>
      </c>
      <c r="AW111" s="10">
        <v>267.68097401509971</v>
      </c>
      <c r="AX111" s="10">
        <v>271.25709294591587</v>
      </c>
      <c r="AY111" s="10">
        <v>274.67463728432341</v>
      </c>
      <c r="AZ111" s="10">
        <v>277.9410825221949</v>
      </c>
      <c r="BA111" s="10">
        <v>281.05265232825946</v>
      </c>
      <c r="BB111" s="10">
        <v>284.01278769049765</v>
      </c>
      <c r="BC111" s="10">
        <v>286.83387492735955</v>
      </c>
      <c r="BD111" s="10">
        <v>289.52495451287615</v>
      </c>
      <c r="BE111" s="10">
        <v>292.08701649544901</v>
      </c>
      <c r="BF111" s="10">
        <v>294.52511678491265</v>
      </c>
      <c r="BG111" s="10">
        <v>296.84934289581258</v>
      </c>
      <c r="BH111" s="10">
        <v>299.06559923890808</v>
      </c>
      <c r="BI111" s="10">
        <v>301.17809486074106</v>
      </c>
      <c r="BJ111" s="10">
        <v>303.19202113541138</v>
      </c>
      <c r="BK111" s="10">
        <v>305.11100916828798</v>
      </c>
      <c r="BL111" s="10">
        <v>306.93973394561783</v>
      </c>
      <c r="BN111" s="33" t="s">
        <v>30</v>
      </c>
      <c r="BO111" s="36">
        <f t="shared" ref="BO111" si="182">(BL111-AH112)</f>
        <v>109.93973394561783</v>
      </c>
      <c r="BP111" s="36">
        <f t="shared" ref="BP111" si="183">7*(BL111-AH112)/30</f>
        <v>25.652604587310826</v>
      </c>
      <c r="BQ111" s="36">
        <f t="shared" ref="BQ111" si="184">(BL111-AH112)/30</f>
        <v>3.6646577981872612</v>
      </c>
      <c r="BR111" s="36">
        <f t="shared" ref="BR111" si="185">BL113-AH114</f>
        <v>-40.704593116966805</v>
      </c>
      <c r="BS111" s="36">
        <f t="shared" ref="BS111" si="186">7*(BL113-AH114)/30</f>
        <v>-9.4977383939589206</v>
      </c>
      <c r="BT111" s="36">
        <f t="shared" ref="BT111" si="187">(BL113-AH114)/30</f>
        <v>-1.3568197705655602</v>
      </c>
      <c r="BU111" s="36">
        <f t="shared" ref="BU111" si="188">BL113</f>
        <v>26.295406883033195</v>
      </c>
      <c r="BW111" s="26"/>
      <c r="BX111" s="26"/>
      <c r="BY111" s="26"/>
      <c r="BZ111" s="26"/>
      <c r="CA111" s="26"/>
      <c r="CB111" s="26"/>
    </row>
    <row r="112" spans="1:80" x14ac:dyDescent="0.25">
      <c r="A112" s="11"/>
      <c r="B112" s="12" t="s">
        <v>5</v>
      </c>
      <c r="C112" s="13">
        <v>0.75</v>
      </c>
      <c r="D112" s="14">
        <v>6</v>
      </c>
      <c r="E112" s="14">
        <v>12</v>
      </c>
      <c r="F112" s="14">
        <v>22</v>
      </c>
      <c r="G112" s="14">
        <v>29</v>
      </c>
      <c r="H112" s="14">
        <v>34</v>
      </c>
      <c r="I112" s="14">
        <v>40</v>
      </c>
      <c r="J112" s="14">
        <v>46</v>
      </c>
      <c r="K112" s="14">
        <v>52</v>
      </c>
      <c r="L112" s="14">
        <v>60</v>
      </c>
      <c r="M112" s="14">
        <v>65</v>
      </c>
      <c r="N112" s="14">
        <v>73</v>
      </c>
      <c r="O112" s="14">
        <v>82</v>
      </c>
      <c r="P112" s="14">
        <v>88</v>
      </c>
      <c r="Q112" s="14">
        <v>92</v>
      </c>
      <c r="R112" s="14">
        <v>97</v>
      </c>
      <c r="S112" s="14">
        <v>103</v>
      </c>
      <c r="T112" s="14">
        <v>111</v>
      </c>
      <c r="U112" s="14">
        <v>116</v>
      </c>
      <c r="V112" s="14">
        <v>120</v>
      </c>
      <c r="W112" s="14">
        <v>126</v>
      </c>
      <c r="X112" s="14">
        <v>131</v>
      </c>
      <c r="Y112" s="14">
        <v>140</v>
      </c>
      <c r="Z112" s="14">
        <v>147</v>
      </c>
      <c r="AA112" s="14">
        <v>158</v>
      </c>
      <c r="AB112" s="14">
        <v>162</v>
      </c>
      <c r="AC112" s="14">
        <v>169</v>
      </c>
      <c r="AD112" s="14">
        <v>174</v>
      </c>
      <c r="AE112" s="14">
        <v>181</v>
      </c>
      <c r="AF112" s="14">
        <v>189</v>
      </c>
      <c r="AG112" s="14">
        <v>194</v>
      </c>
      <c r="AH112" s="14">
        <v>197</v>
      </c>
      <c r="AI112" s="14">
        <v>200</v>
      </c>
      <c r="AJ112" s="14">
        <v>207</v>
      </c>
      <c r="AK112" s="14">
        <v>208</v>
      </c>
      <c r="AL112" s="14">
        <v>214</v>
      </c>
      <c r="AM112" s="14">
        <v>220</v>
      </c>
      <c r="AN112" s="14">
        <v>228</v>
      </c>
      <c r="AO112" s="14">
        <v>233</v>
      </c>
      <c r="AP112" s="14">
        <v>241</v>
      </c>
      <c r="AQ112" s="14">
        <v>249</v>
      </c>
      <c r="AR112" s="14">
        <v>250</v>
      </c>
      <c r="AS112" s="14">
        <v>259</v>
      </c>
      <c r="AT112" s="14">
        <v>261</v>
      </c>
      <c r="AU112" s="14">
        <v>267</v>
      </c>
      <c r="AV112" s="14">
        <v>278</v>
      </c>
      <c r="AW112" s="14">
        <v>284</v>
      </c>
      <c r="AX112" s="14">
        <v>288</v>
      </c>
      <c r="AY112" s="14">
        <v>289</v>
      </c>
      <c r="AZ112" s="14">
        <v>292</v>
      </c>
      <c r="BA112" s="14">
        <v>299</v>
      </c>
      <c r="BB112" s="14">
        <v>305</v>
      </c>
      <c r="BC112" s="14">
        <v>309</v>
      </c>
      <c r="BD112" s="14">
        <v>316</v>
      </c>
      <c r="BE112" s="14">
        <v>321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N112" s="34"/>
      <c r="BO112" s="37"/>
      <c r="BP112" s="37"/>
      <c r="BQ112" s="37"/>
      <c r="BR112" s="37"/>
      <c r="BS112" s="37"/>
      <c r="BT112" s="37"/>
      <c r="BU112" s="37"/>
      <c r="BW112" s="26"/>
      <c r="BX112" s="26"/>
      <c r="BY112" s="26"/>
      <c r="BZ112" s="26"/>
      <c r="CA112" s="26"/>
      <c r="CB112" s="26"/>
    </row>
    <row r="113" spans="1:80" x14ac:dyDescent="0.25">
      <c r="A113" s="11" t="s">
        <v>19</v>
      </c>
      <c r="B113" s="15" t="s">
        <v>22</v>
      </c>
      <c r="C113" s="13">
        <v>0.75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>
        <v>66.033698680103555</v>
      </c>
      <c r="AJ113" s="14">
        <v>64.637990550645824</v>
      </c>
      <c r="AK113" s="14">
        <v>63.255258480770763</v>
      </c>
      <c r="AL113" s="14">
        <v>61.919136931480075</v>
      </c>
      <c r="AM113" s="14">
        <v>60.61760775169482</v>
      </c>
      <c r="AN113" s="14">
        <v>59.334179696511491</v>
      </c>
      <c r="AO113" s="14">
        <v>58.041678518601955</v>
      </c>
      <c r="AP113" s="14">
        <v>56.766923498739757</v>
      </c>
      <c r="AQ113" s="14">
        <v>55.475762938707611</v>
      </c>
      <c r="AR113" s="14">
        <v>54.159769519255335</v>
      </c>
      <c r="AS113" s="14">
        <v>52.825046913190292</v>
      </c>
      <c r="AT113" s="14">
        <v>51.455563142366316</v>
      </c>
      <c r="AU113" s="14">
        <v>50.048225869219337</v>
      </c>
      <c r="AV113" s="14">
        <v>48.608525495019094</v>
      </c>
      <c r="AW113" s="14">
        <v>47.146473082718273</v>
      </c>
      <c r="AX113" s="14">
        <v>45.670571378665713</v>
      </c>
      <c r="AY113" s="14">
        <v>44.188728575434283</v>
      </c>
      <c r="AZ113" s="14">
        <v>42.703748970986013</v>
      </c>
      <c r="BA113" s="14">
        <v>41.213520846726801</v>
      </c>
      <c r="BB113" s="14">
        <v>39.728519347126003</v>
      </c>
      <c r="BC113" s="14">
        <v>38.258312782587531</v>
      </c>
      <c r="BD113" s="14">
        <v>36.814124435090434</v>
      </c>
      <c r="BE113" s="14">
        <v>35.387937350883675</v>
      </c>
      <c r="BF113" s="14">
        <v>33.982116847756089</v>
      </c>
      <c r="BG113" s="14">
        <v>32.605599685033432</v>
      </c>
      <c r="BH113" s="14">
        <v>31.265381731330489</v>
      </c>
      <c r="BI113" s="14">
        <v>29.965036376066809</v>
      </c>
      <c r="BJ113" s="14">
        <v>28.702203045393965</v>
      </c>
      <c r="BK113" s="14">
        <v>27.479556932611604</v>
      </c>
      <c r="BL113" s="14">
        <v>26.295406883033195</v>
      </c>
      <c r="BN113" s="34"/>
      <c r="BO113" s="37"/>
      <c r="BP113" s="37"/>
      <c r="BQ113" s="37"/>
      <c r="BR113" s="37"/>
      <c r="BS113" s="37"/>
      <c r="BT113" s="37"/>
      <c r="BU113" s="37"/>
      <c r="BW113" s="26"/>
      <c r="BX113" s="26"/>
      <c r="BY113" s="26"/>
      <c r="BZ113" s="26"/>
      <c r="CA113" s="26"/>
      <c r="CB113" s="26"/>
    </row>
    <row r="114" spans="1:80" ht="15.75" thickBot="1" x14ac:dyDescent="0.3">
      <c r="A114" s="16"/>
      <c r="B114" s="17" t="s">
        <v>5</v>
      </c>
      <c r="C114" s="18">
        <v>0.75</v>
      </c>
      <c r="D114" s="19">
        <v>54</v>
      </c>
      <c r="E114" s="19">
        <v>54</v>
      </c>
      <c r="F114" s="19">
        <v>60</v>
      </c>
      <c r="G114" s="19">
        <v>61</v>
      </c>
      <c r="H114" s="19">
        <v>63</v>
      </c>
      <c r="I114" s="19">
        <v>66</v>
      </c>
      <c r="J114" s="19">
        <v>70</v>
      </c>
      <c r="K114" s="19">
        <v>74</v>
      </c>
      <c r="L114" s="19">
        <v>77</v>
      </c>
      <c r="M114" s="19">
        <v>67</v>
      </c>
      <c r="N114" s="19">
        <v>66</v>
      </c>
      <c r="O114" s="19">
        <v>73</v>
      </c>
      <c r="P114" s="19">
        <v>71</v>
      </c>
      <c r="Q114" s="19">
        <v>70</v>
      </c>
      <c r="R114" s="19">
        <v>68</v>
      </c>
      <c r="S114" s="19">
        <v>66</v>
      </c>
      <c r="T114" s="19">
        <v>71</v>
      </c>
      <c r="U114" s="19">
        <v>65</v>
      </c>
      <c r="V114" s="19">
        <v>66</v>
      </c>
      <c r="W114" s="19">
        <v>68</v>
      </c>
      <c r="X114" s="19">
        <v>69</v>
      </c>
      <c r="Y114" s="19">
        <v>68</v>
      </c>
      <c r="Z114" s="19">
        <v>64</v>
      </c>
      <c r="AA114" s="19">
        <v>68</v>
      </c>
      <c r="AB114" s="19">
        <v>62</v>
      </c>
      <c r="AC114" s="19">
        <v>65</v>
      </c>
      <c r="AD114" s="19">
        <v>63</v>
      </c>
      <c r="AE114" s="19">
        <v>67</v>
      </c>
      <c r="AF114" s="19">
        <v>74</v>
      </c>
      <c r="AG114" s="19">
        <v>66</v>
      </c>
      <c r="AH114" s="19">
        <v>67</v>
      </c>
      <c r="AI114" s="19">
        <v>64</v>
      </c>
      <c r="AJ114" s="19">
        <v>66</v>
      </c>
      <c r="AK114" s="19">
        <v>63</v>
      </c>
      <c r="AL114" s="19">
        <v>63</v>
      </c>
      <c r="AM114" s="19">
        <v>63</v>
      </c>
      <c r="AN114" s="19">
        <v>67</v>
      </c>
      <c r="AO114" s="19">
        <v>56</v>
      </c>
      <c r="AP114" s="19">
        <v>52</v>
      </c>
      <c r="AQ114" s="19">
        <v>56</v>
      </c>
      <c r="AR114" s="19">
        <v>51</v>
      </c>
      <c r="AS114" s="19">
        <v>56</v>
      </c>
      <c r="AT114" s="19">
        <v>53</v>
      </c>
      <c r="AU114" s="19">
        <v>55</v>
      </c>
      <c r="AV114" s="19">
        <v>60</v>
      </c>
      <c r="AW114" s="19">
        <v>56</v>
      </c>
      <c r="AX114" s="19">
        <v>56</v>
      </c>
      <c r="AY114" s="19">
        <v>53</v>
      </c>
      <c r="AZ114" s="19">
        <v>55</v>
      </c>
      <c r="BA114" s="19">
        <v>60</v>
      </c>
      <c r="BB114" s="19">
        <v>60</v>
      </c>
      <c r="BC114" s="19">
        <v>60</v>
      </c>
      <c r="BD114" s="19">
        <v>64</v>
      </c>
      <c r="BE114" s="19">
        <v>65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N114" s="39"/>
      <c r="BO114" s="40"/>
      <c r="BP114" s="40"/>
      <c r="BQ114" s="40"/>
      <c r="BR114" s="40"/>
      <c r="BS114" s="40"/>
      <c r="BT114" s="40"/>
      <c r="BU114" s="40"/>
      <c r="BW114" s="28"/>
      <c r="BX114" s="28"/>
      <c r="BY114" s="28"/>
      <c r="BZ114" s="28"/>
      <c r="CA114" s="28"/>
      <c r="CB114" s="28"/>
    </row>
    <row r="115" spans="1:80" ht="15" customHeight="1" x14ac:dyDescent="0.25">
      <c r="A115" s="7" t="s">
        <v>20</v>
      </c>
      <c r="B115" s="15" t="s">
        <v>4</v>
      </c>
      <c r="C115" s="13">
        <v>0.75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>
        <v>2618.7896190827009</v>
      </c>
      <c r="AJ115" s="14">
        <v>2680.8752877696011</v>
      </c>
      <c r="AK115" s="14">
        <v>2740.7193826365174</v>
      </c>
      <c r="AL115" s="14">
        <v>2799.1424824836395</v>
      </c>
      <c r="AM115" s="14">
        <v>2856.3449403878517</v>
      </c>
      <c r="AN115" s="14">
        <v>2911.9517737044453</v>
      </c>
      <c r="AO115" s="14">
        <v>2965.7095184060313</v>
      </c>
      <c r="AP115" s="14">
        <v>3017.445715716407</v>
      </c>
      <c r="AQ115" s="14">
        <v>3067.1649996804931</v>
      </c>
      <c r="AR115" s="14">
        <v>3114.8180665839309</v>
      </c>
      <c r="AS115" s="14">
        <v>3160.4490029811232</v>
      </c>
      <c r="AT115" s="14">
        <v>3204.0402211385554</v>
      </c>
      <c r="AU115" s="14">
        <v>3245.6086307964224</v>
      </c>
      <c r="AV115" s="14">
        <v>3285.2265831904551</v>
      </c>
      <c r="AW115" s="14">
        <v>3322.9915429698758</v>
      </c>
      <c r="AX115" s="14">
        <v>3358.9890419046069</v>
      </c>
      <c r="AY115" s="14">
        <v>3393.2752004467225</v>
      </c>
      <c r="AZ115" s="14">
        <v>3425.9226742687679</v>
      </c>
      <c r="BA115" s="14">
        <v>3456.9950512473074</v>
      </c>
      <c r="BB115" s="14">
        <v>3486.5688481068019</v>
      </c>
      <c r="BC115" s="14">
        <v>3514.7403962544572</v>
      </c>
      <c r="BD115" s="14">
        <v>3541.5849720140086</v>
      </c>
      <c r="BE115" s="14">
        <v>3567.1621039330398</v>
      </c>
      <c r="BF115" s="14">
        <v>3591.519792079725</v>
      </c>
      <c r="BG115" s="14">
        <v>3614.7136146522971</v>
      </c>
      <c r="BH115" s="14">
        <v>3636.8106280386442</v>
      </c>
      <c r="BI115" s="14">
        <v>3657.8721497869506</v>
      </c>
      <c r="BJ115" s="14">
        <v>3677.9578607769135</v>
      </c>
      <c r="BK115" s="14">
        <v>3697.1053601361064</v>
      </c>
      <c r="BL115" s="14">
        <v>3715.3608406012381</v>
      </c>
      <c r="BN115" s="41" t="s">
        <v>29</v>
      </c>
      <c r="BO115" s="36">
        <f t="shared" ref="BO115" si="189">(BL115-AH116)</f>
        <v>1133.3608406012381</v>
      </c>
      <c r="BP115" s="36">
        <f t="shared" ref="BP115" si="190">7*(BL115-AH116)/30</f>
        <v>264.45086280695557</v>
      </c>
      <c r="BQ115" s="36">
        <f t="shared" ref="BQ115" si="191">(BL115-AH116)/30</f>
        <v>37.778694686707937</v>
      </c>
      <c r="BR115" s="36">
        <f t="shared" ref="BR115" si="192">BL117-AH118</f>
        <v>-574.38110915743948</v>
      </c>
      <c r="BS115" s="36">
        <f t="shared" ref="BS115" si="193">7*(BL117-AH118)/30</f>
        <v>-134.02225880340254</v>
      </c>
      <c r="BT115" s="36">
        <f t="shared" ref="BT115" si="194">(BL117-AH118)/30</f>
        <v>-19.146036971914651</v>
      </c>
      <c r="BU115" s="36">
        <f t="shared" ref="BU115" si="195">BL117</f>
        <v>287.61889084256052</v>
      </c>
      <c r="BW115" s="26"/>
      <c r="BX115" s="26"/>
      <c r="BY115" s="26"/>
      <c r="BZ115" s="26"/>
      <c r="CA115" s="26"/>
      <c r="CB115" s="26"/>
    </row>
    <row r="116" spans="1:80" x14ac:dyDescent="0.25">
      <c r="A116" s="11"/>
      <c r="B116" s="12" t="s">
        <v>5</v>
      </c>
      <c r="C116" s="13">
        <v>0.75</v>
      </c>
      <c r="D116" s="14">
        <v>98</v>
      </c>
      <c r="E116" s="14">
        <v>202</v>
      </c>
      <c r="F116" s="14">
        <v>292</v>
      </c>
      <c r="G116" s="14">
        <v>373</v>
      </c>
      <c r="H116" s="14">
        <v>469</v>
      </c>
      <c r="I116" s="14">
        <v>535</v>
      </c>
      <c r="J116" s="14">
        <v>597</v>
      </c>
      <c r="K116" s="14">
        <v>685</v>
      </c>
      <c r="L116" s="14">
        <v>796</v>
      </c>
      <c r="M116" s="14">
        <v>904</v>
      </c>
      <c r="N116" s="14">
        <v>977</v>
      </c>
      <c r="O116" s="14">
        <v>1069</v>
      </c>
      <c r="P116" s="14">
        <v>1133</v>
      </c>
      <c r="Q116" s="14">
        <v>1194</v>
      </c>
      <c r="R116" s="14">
        <v>1273</v>
      </c>
      <c r="S116" s="14">
        <v>1354</v>
      </c>
      <c r="T116" s="14">
        <v>1444</v>
      </c>
      <c r="U116" s="14">
        <v>1535</v>
      </c>
      <c r="V116" s="14">
        <v>1616</v>
      </c>
      <c r="W116" s="14">
        <v>1669</v>
      </c>
      <c r="X116" s="14">
        <v>1742</v>
      </c>
      <c r="Y116" s="14">
        <v>1851</v>
      </c>
      <c r="Z116" s="14">
        <v>1940</v>
      </c>
      <c r="AA116" s="14">
        <v>2020</v>
      </c>
      <c r="AB116" s="14">
        <v>2123</v>
      </c>
      <c r="AC116" s="14">
        <v>2201</v>
      </c>
      <c r="AD116" s="14">
        <v>2268</v>
      </c>
      <c r="AE116" s="14">
        <v>2325</v>
      </c>
      <c r="AF116" s="14">
        <v>2424</v>
      </c>
      <c r="AG116" s="14">
        <v>2507</v>
      </c>
      <c r="AH116" s="14">
        <v>2582</v>
      </c>
      <c r="AI116" s="14">
        <v>2662</v>
      </c>
      <c r="AJ116" s="14">
        <v>2722</v>
      </c>
      <c r="AK116" s="14">
        <v>2788</v>
      </c>
      <c r="AL116" s="14">
        <v>2855</v>
      </c>
      <c r="AM116" s="14">
        <v>2900</v>
      </c>
      <c r="AN116" s="14">
        <v>2987</v>
      </c>
      <c r="AO116" s="14">
        <v>3062</v>
      </c>
      <c r="AP116" s="14">
        <v>3103</v>
      </c>
      <c r="AQ116" s="14">
        <v>3173</v>
      </c>
      <c r="AR116" s="14">
        <v>3210</v>
      </c>
      <c r="AS116" s="14">
        <v>3247</v>
      </c>
      <c r="AT116" s="14">
        <v>3309</v>
      </c>
      <c r="AU116" s="14">
        <v>3367</v>
      </c>
      <c r="AV116" s="14">
        <v>3418</v>
      </c>
      <c r="AW116" s="14">
        <v>3475</v>
      </c>
      <c r="AX116" s="14">
        <v>3521</v>
      </c>
      <c r="AY116" s="14">
        <v>3551</v>
      </c>
      <c r="AZ116" s="14">
        <v>3594</v>
      </c>
      <c r="BA116" s="14">
        <v>3646</v>
      </c>
      <c r="BB116" s="14">
        <v>3706</v>
      </c>
      <c r="BC116" s="14">
        <v>3739</v>
      </c>
      <c r="BD116" s="14">
        <v>3783</v>
      </c>
      <c r="BE116" s="14">
        <v>3817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N116" s="34"/>
      <c r="BO116" s="37"/>
      <c r="BP116" s="37"/>
      <c r="BQ116" s="37"/>
      <c r="BR116" s="37"/>
      <c r="BS116" s="37"/>
      <c r="BT116" s="37"/>
      <c r="BU116" s="37"/>
      <c r="BW116" s="26"/>
      <c r="BX116" s="26"/>
      <c r="BY116" s="26"/>
      <c r="BZ116" s="26"/>
      <c r="CA116" s="26"/>
      <c r="CB116" s="26"/>
    </row>
    <row r="117" spans="1:80" x14ac:dyDescent="0.25">
      <c r="A117" s="11" t="s">
        <v>20</v>
      </c>
      <c r="B117" s="15" t="s">
        <v>6</v>
      </c>
      <c r="C117" s="13">
        <v>0.75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>
        <v>831.98848477511558</v>
      </c>
      <c r="AJ117" s="14">
        <v>812.1432829005696</v>
      </c>
      <c r="AK117" s="14">
        <v>791.86293621697621</v>
      </c>
      <c r="AL117" s="14">
        <v>772.20940290792078</v>
      </c>
      <c r="AM117" s="14">
        <v>752.86214151691172</v>
      </c>
      <c r="AN117" s="14">
        <v>733.44632198551926</v>
      </c>
      <c r="AO117" s="14">
        <v>714.24007510486149</v>
      </c>
      <c r="AP117" s="14">
        <v>694.87946426128008</v>
      </c>
      <c r="AQ117" s="14">
        <v>675.05704889796266</v>
      </c>
      <c r="AR117" s="14">
        <v>655.08295810381026</v>
      </c>
      <c r="AS117" s="14">
        <v>635.13926896223415</v>
      </c>
      <c r="AT117" s="14">
        <v>614.91496670258221</v>
      </c>
      <c r="AU117" s="14">
        <v>594.3020681821115</v>
      </c>
      <c r="AV117" s="14">
        <v>573.56777468687824</v>
      </c>
      <c r="AW117" s="14">
        <v>552.86311968334064</v>
      </c>
      <c r="AX117" s="14">
        <v>532.37277263994997</v>
      </c>
      <c r="AY117" s="14">
        <v>512.17948519095103</v>
      </c>
      <c r="AZ117" s="14">
        <v>492.27849269551416</v>
      </c>
      <c r="BA117" s="14">
        <v>472.51876379535963</v>
      </c>
      <c r="BB117" s="14">
        <v>453.00705323917884</v>
      </c>
      <c r="BC117" s="14">
        <v>433.95170496112888</v>
      </c>
      <c r="BD117" s="14">
        <v>415.40101560394828</v>
      </c>
      <c r="BE117" s="14">
        <v>397.42198859209168</v>
      </c>
      <c r="BF117" s="14">
        <v>379.99492070539935</v>
      </c>
      <c r="BG117" s="14">
        <v>363.17196205242533</v>
      </c>
      <c r="BH117" s="14">
        <v>346.89657482301516</v>
      </c>
      <c r="BI117" s="14">
        <v>331.2080418549034</v>
      </c>
      <c r="BJ117" s="14">
        <v>316.10459506230836</v>
      </c>
      <c r="BK117" s="14">
        <v>301.56404828258644</v>
      </c>
      <c r="BL117" s="14">
        <v>287.61889084256052</v>
      </c>
      <c r="BN117" s="34"/>
      <c r="BO117" s="37"/>
      <c r="BP117" s="37"/>
      <c r="BQ117" s="37"/>
      <c r="BR117" s="37"/>
      <c r="BS117" s="37"/>
      <c r="BT117" s="37"/>
      <c r="BU117" s="37"/>
      <c r="BW117" s="26"/>
      <c r="BX117" s="26"/>
      <c r="BY117" s="26"/>
      <c r="BZ117" s="26"/>
      <c r="CA117" s="26"/>
      <c r="CB117" s="26"/>
    </row>
    <row r="118" spans="1:80" x14ac:dyDescent="0.25">
      <c r="A118" s="11"/>
      <c r="B118" s="12" t="s">
        <v>5</v>
      </c>
      <c r="C118" s="13">
        <v>0.75</v>
      </c>
      <c r="D118" s="14">
        <v>681</v>
      </c>
      <c r="E118" s="14">
        <v>745</v>
      </c>
      <c r="F118" s="14">
        <v>759</v>
      </c>
      <c r="G118" s="14">
        <v>763</v>
      </c>
      <c r="H118" s="14">
        <v>773</v>
      </c>
      <c r="I118" s="14">
        <v>721</v>
      </c>
      <c r="J118" s="14">
        <v>751</v>
      </c>
      <c r="K118" s="14">
        <v>807</v>
      </c>
      <c r="L118" s="14">
        <v>846</v>
      </c>
      <c r="M118" s="14">
        <v>871</v>
      </c>
      <c r="N118" s="14">
        <v>847</v>
      </c>
      <c r="O118" s="14">
        <v>834</v>
      </c>
      <c r="P118" s="14">
        <v>786</v>
      </c>
      <c r="Q118" s="14">
        <v>813</v>
      </c>
      <c r="R118" s="14">
        <v>879</v>
      </c>
      <c r="S118" s="14">
        <v>870</v>
      </c>
      <c r="T118" s="14">
        <v>864</v>
      </c>
      <c r="U118" s="14">
        <v>842</v>
      </c>
      <c r="V118" s="14">
        <v>841</v>
      </c>
      <c r="W118" s="14">
        <v>801</v>
      </c>
      <c r="X118" s="14">
        <v>825</v>
      </c>
      <c r="Y118" s="14">
        <v>905</v>
      </c>
      <c r="Z118" s="14">
        <v>906</v>
      </c>
      <c r="AA118" s="14">
        <v>875</v>
      </c>
      <c r="AB118" s="14">
        <v>883</v>
      </c>
      <c r="AC118" s="14">
        <v>895</v>
      </c>
      <c r="AD118" s="14">
        <v>849</v>
      </c>
      <c r="AE118" s="14">
        <v>850</v>
      </c>
      <c r="AF118" s="14">
        <v>929</v>
      </c>
      <c r="AG118" s="14">
        <v>913</v>
      </c>
      <c r="AH118" s="14">
        <v>862</v>
      </c>
      <c r="AI118" s="14">
        <v>866</v>
      </c>
      <c r="AJ118" s="14">
        <v>746</v>
      </c>
      <c r="AK118" s="14">
        <v>738</v>
      </c>
      <c r="AL118" s="14">
        <v>759</v>
      </c>
      <c r="AM118" s="14">
        <v>763</v>
      </c>
      <c r="AN118" s="14">
        <v>890</v>
      </c>
      <c r="AO118" s="14">
        <v>857</v>
      </c>
      <c r="AP118" s="14">
        <v>791</v>
      </c>
      <c r="AQ118" s="14">
        <v>744</v>
      </c>
      <c r="AR118" s="14">
        <v>675</v>
      </c>
      <c r="AS118" s="14">
        <v>681</v>
      </c>
      <c r="AT118" s="14">
        <v>729</v>
      </c>
      <c r="AU118" s="14">
        <v>717</v>
      </c>
      <c r="AV118" s="14">
        <v>672</v>
      </c>
      <c r="AW118" s="14">
        <v>647</v>
      </c>
      <c r="AX118" s="14">
        <v>592</v>
      </c>
      <c r="AY118" s="14">
        <v>531</v>
      </c>
      <c r="AZ118" s="14">
        <v>543</v>
      </c>
      <c r="BA118" s="14">
        <v>593</v>
      </c>
      <c r="BB118" s="14">
        <v>602</v>
      </c>
      <c r="BC118" s="14">
        <v>562</v>
      </c>
      <c r="BD118" s="14">
        <v>536</v>
      </c>
      <c r="BE118" s="14">
        <v>509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N118" s="35"/>
      <c r="BO118" s="38"/>
      <c r="BP118" s="38"/>
      <c r="BQ118" s="38"/>
      <c r="BR118" s="38"/>
      <c r="BS118" s="38"/>
      <c r="BT118" s="38"/>
      <c r="BU118" s="38"/>
      <c r="BW118" s="27">
        <v>326</v>
      </c>
      <c r="BX118" s="27">
        <v>76</v>
      </c>
      <c r="BY118" s="27">
        <v>551</v>
      </c>
      <c r="BZ118" s="27">
        <v>153</v>
      </c>
      <c r="CA118" s="27">
        <v>2801</v>
      </c>
      <c r="CB118" s="27">
        <v>883</v>
      </c>
    </row>
    <row r="119" spans="1:80" x14ac:dyDescent="0.25">
      <c r="A119" s="7" t="s">
        <v>20</v>
      </c>
      <c r="B119" s="8" t="s">
        <v>21</v>
      </c>
      <c r="C119" s="9">
        <v>0.75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>
        <v>514.17821811336705</v>
      </c>
      <c r="AJ119" s="10">
        <v>526.99875931915597</v>
      </c>
      <c r="AK119" s="10">
        <v>539.51195250788896</v>
      </c>
      <c r="AL119" s="10">
        <v>551.86305623700071</v>
      </c>
      <c r="AM119" s="10">
        <v>564.02965248377086</v>
      </c>
      <c r="AN119" s="10">
        <v>575.91647349969821</v>
      </c>
      <c r="AO119" s="10">
        <v>587.4830278972513</v>
      </c>
      <c r="AP119" s="10">
        <v>598.75551445374526</v>
      </c>
      <c r="AQ119" s="10">
        <v>609.66902154209674</v>
      </c>
      <c r="AR119" s="10">
        <v>620.21163417857997</v>
      </c>
      <c r="AS119" s="10">
        <v>630.40670231477475</v>
      </c>
      <c r="AT119" s="10">
        <v>640.22742765769408</v>
      </c>
      <c r="AU119" s="10">
        <v>649.63562158694094</v>
      </c>
      <c r="AV119" s="10">
        <v>658.61972318608105</v>
      </c>
      <c r="AW119" s="10">
        <v>667.18572454793855</v>
      </c>
      <c r="AX119" s="10">
        <v>675.35876003907015</v>
      </c>
      <c r="AY119" s="10">
        <v>683.168696455131</v>
      </c>
      <c r="AZ119" s="10">
        <v>690.63086414464783</v>
      </c>
      <c r="BA119" s="10">
        <v>697.7393549464814</v>
      </c>
      <c r="BB119" s="10">
        <v>704.50585020888275</v>
      </c>
      <c r="BC119" s="10">
        <v>710.95365112695299</v>
      </c>
      <c r="BD119" s="10">
        <v>717.09898545130523</v>
      </c>
      <c r="BE119" s="10">
        <v>722.9483721622596</v>
      </c>
      <c r="BF119" s="10">
        <v>728.51720401937632</v>
      </c>
      <c r="BG119" s="10">
        <v>733.8263205261128</v>
      </c>
      <c r="BH119" s="10">
        <v>738.88718335630404</v>
      </c>
      <c r="BI119" s="10">
        <v>743.71094372017319</v>
      </c>
      <c r="BJ119" s="10">
        <v>748.30930709612221</v>
      </c>
      <c r="BK119" s="10">
        <v>752.69052759037652</v>
      </c>
      <c r="BL119" s="10">
        <v>756.86575615191987</v>
      </c>
      <c r="BN119" s="33" t="s">
        <v>30</v>
      </c>
      <c r="BO119" s="36">
        <f>(BL119-AH120)</f>
        <v>253.86575615191987</v>
      </c>
      <c r="BP119" s="36">
        <f>7*(BL119-AH120)/30</f>
        <v>59.235343102114633</v>
      </c>
      <c r="BQ119" s="36">
        <f t="shared" ref="BQ119" si="196">(BL119-AH120)/30</f>
        <v>8.4621918717306617</v>
      </c>
      <c r="BR119" s="36">
        <f t="shared" ref="BR119" si="197">BL121-AH122</f>
        <v>-91.362470070244385</v>
      </c>
      <c r="BS119" s="36">
        <f t="shared" ref="BS119" si="198">7*(BL121-AH122)/30</f>
        <v>-21.317909683057021</v>
      </c>
      <c r="BT119" s="36">
        <f t="shared" ref="BT119" si="199">(BL121-AH122)/30</f>
        <v>-3.045415669008146</v>
      </c>
      <c r="BU119" s="36">
        <f>BL121</f>
        <v>63.637529929755615</v>
      </c>
      <c r="BW119" s="26"/>
      <c r="BX119" s="26"/>
      <c r="BY119" s="26"/>
      <c r="BZ119" s="26"/>
      <c r="CA119" s="26"/>
      <c r="CB119" s="26"/>
    </row>
    <row r="120" spans="1:80" x14ac:dyDescent="0.25">
      <c r="A120" s="11"/>
      <c r="B120" s="12" t="s">
        <v>5</v>
      </c>
      <c r="C120" s="13">
        <v>0.75</v>
      </c>
      <c r="D120" s="14">
        <v>15</v>
      </c>
      <c r="E120" s="14">
        <v>32</v>
      </c>
      <c r="F120" s="14">
        <v>55</v>
      </c>
      <c r="G120" s="14">
        <v>67</v>
      </c>
      <c r="H120" s="14">
        <v>79</v>
      </c>
      <c r="I120" s="14">
        <v>98</v>
      </c>
      <c r="J120" s="14">
        <v>110</v>
      </c>
      <c r="K120" s="14">
        <v>134</v>
      </c>
      <c r="L120" s="14">
        <v>150</v>
      </c>
      <c r="M120" s="14">
        <v>170</v>
      </c>
      <c r="N120" s="14">
        <v>189</v>
      </c>
      <c r="O120" s="14">
        <v>203</v>
      </c>
      <c r="P120" s="14">
        <v>220</v>
      </c>
      <c r="Q120" s="14">
        <v>239</v>
      </c>
      <c r="R120" s="14">
        <v>251</v>
      </c>
      <c r="S120" s="14">
        <v>269</v>
      </c>
      <c r="T120" s="14">
        <v>280</v>
      </c>
      <c r="U120" s="14">
        <v>296</v>
      </c>
      <c r="V120" s="14">
        <v>308</v>
      </c>
      <c r="W120" s="14">
        <v>326</v>
      </c>
      <c r="X120" s="14">
        <v>339</v>
      </c>
      <c r="Y120" s="14">
        <v>359</v>
      </c>
      <c r="Z120" s="14">
        <v>378</v>
      </c>
      <c r="AA120" s="14">
        <v>390</v>
      </c>
      <c r="AB120" s="14">
        <v>407</v>
      </c>
      <c r="AC120" s="14">
        <v>419</v>
      </c>
      <c r="AD120" s="14">
        <v>438</v>
      </c>
      <c r="AE120" s="14">
        <v>456</v>
      </c>
      <c r="AF120" s="14">
        <v>479</v>
      </c>
      <c r="AG120" s="14">
        <v>488</v>
      </c>
      <c r="AH120" s="14">
        <v>503</v>
      </c>
      <c r="AI120" s="14">
        <v>523</v>
      </c>
      <c r="AJ120" s="14">
        <v>529</v>
      </c>
      <c r="AK120" s="14">
        <v>547</v>
      </c>
      <c r="AL120" s="14">
        <v>558</v>
      </c>
      <c r="AM120" s="14">
        <v>570</v>
      </c>
      <c r="AN120" s="14">
        <v>589</v>
      </c>
      <c r="AO120" s="14">
        <v>598</v>
      </c>
      <c r="AP120" s="14">
        <v>606</v>
      </c>
      <c r="AQ120" s="14">
        <v>622</v>
      </c>
      <c r="AR120" s="14">
        <v>631</v>
      </c>
      <c r="AS120" s="14">
        <v>639</v>
      </c>
      <c r="AT120" s="14">
        <v>653</v>
      </c>
      <c r="AU120" s="14">
        <v>665</v>
      </c>
      <c r="AV120" s="14">
        <v>679</v>
      </c>
      <c r="AW120" s="14">
        <v>686</v>
      </c>
      <c r="AX120" s="14">
        <v>699</v>
      </c>
      <c r="AY120" s="14">
        <v>706</v>
      </c>
      <c r="AZ120" s="14">
        <v>712</v>
      </c>
      <c r="BA120" s="14">
        <v>726</v>
      </c>
      <c r="BB120" s="14">
        <v>733</v>
      </c>
      <c r="BC120" s="14">
        <v>738</v>
      </c>
      <c r="BD120" s="14">
        <v>747</v>
      </c>
      <c r="BE120" s="14">
        <v>757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N120" s="34"/>
      <c r="BO120" s="37"/>
      <c r="BP120" s="37"/>
      <c r="BQ120" s="37"/>
      <c r="BR120" s="37"/>
      <c r="BS120" s="37"/>
      <c r="BT120" s="37"/>
      <c r="BU120" s="37"/>
      <c r="BW120" s="26"/>
      <c r="BX120" s="26"/>
      <c r="BY120" s="26"/>
      <c r="BZ120" s="26"/>
      <c r="CA120" s="26"/>
      <c r="CB120" s="26"/>
    </row>
    <row r="121" spans="1:80" x14ac:dyDescent="0.25">
      <c r="A121" s="11" t="s">
        <v>20</v>
      </c>
      <c r="B121" s="15" t="s">
        <v>22</v>
      </c>
      <c r="C121" s="13">
        <v>0.75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>
        <v>158.83996722375167</v>
      </c>
      <c r="AJ121" s="14">
        <v>155.30316300155874</v>
      </c>
      <c r="AK121" s="14">
        <v>151.80698232183579</v>
      </c>
      <c r="AL121" s="14">
        <v>148.4582170709061</v>
      </c>
      <c r="AM121" s="14">
        <v>145.22216426452979</v>
      </c>
      <c r="AN121" s="14">
        <v>142.03690837312672</v>
      </c>
      <c r="AO121" s="14">
        <v>138.88105424313977</v>
      </c>
      <c r="AP121" s="14">
        <v>135.77973935612326</v>
      </c>
      <c r="AQ121" s="14">
        <v>132.6487132368328</v>
      </c>
      <c r="AR121" s="14">
        <v>129.4561620927048</v>
      </c>
      <c r="AS121" s="14">
        <v>126.24884283992264</v>
      </c>
      <c r="AT121" s="14">
        <v>122.97901047725858</v>
      </c>
      <c r="AU121" s="14">
        <v>119.62686173749482</v>
      </c>
      <c r="AV121" s="14">
        <v>116.20042889559174</v>
      </c>
      <c r="AW121" s="14">
        <v>112.72406996605375</v>
      </c>
      <c r="AX121" s="14">
        <v>109.2311554073116</v>
      </c>
      <c r="AY121" s="14">
        <v>105.73248588738579</v>
      </c>
      <c r="AZ121" s="14">
        <v>102.22462773006652</v>
      </c>
      <c r="BA121" s="14">
        <v>98.709359306610892</v>
      </c>
      <c r="BB121" s="14">
        <v>95.212812956364189</v>
      </c>
      <c r="BC121" s="14">
        <v>91.75065174645917</v>
      </c>
      <c r="BD121" s="14">
        <v>88.352746606061316</v>
      </c>
      <c r="BE121" s="14">
        <v>84.996968624809725</v>
      </c>
      <c r="BF121" s="14">
        <v>81.69641907145197</v>
      </c>
      <c r="BG121" s="14">
        <v>78.463851332587836</v>
      </c>
      <c r="BH121" s="14">
        <v>75.311719431550046</v>
      </c>
      <c r="BI121" s="14">
        <v>72.251517838015161</v>
      </c>
      <c r="BJ121" s="14">
        <v>69.282942113317262</v>
      </c>
      <c r="BK121" s="14">
        <v>66.412938113592517</v>
      </c>
      <c r="BL121" s="14">
        <v>63.637529929755615</v>
      </c>
      <c r="BN121" s="34"/>
      <c r="BO121" s="37"/>
      <c r="BP121" s="37"/>
      <c r="BQ121" s="37"/>
      <c r="BR121" s="37"/>
      <c r="BS121" s="37"/>
      <c r="BT121" s="37"/>
      <c r="BU121" s="37"/>
      <c r="BW121" s="26"/>
      <c r="BX121" s="26"/>
      <c r="BY121" s="26"/>
      <c r="BZ121" s="26"/>
      <c r="CA121" s="26"/>
      <c r="CB121" s="26"/>
    </row>
    <row r="122" spans="1:80" ht="15.75" thickBot="1" x14ac:dyDescent="0.3">
      <c r="A122" s="16"/>
      <c r="B122" s="17" t="s">
        <v>5</v>
      </c>
      <c r="C122" s="18">
        <v>0.75</v>
      </c>
      <c r="D122" s="19">
        <v>121</v>
      </c>
      <c r="E122" s="19">
        <v>128</v>
      </c>
      <c r="F122" s="19">
        <v>139</v>
      </c>
      <c r="G122" s="19">
        <v>139</v>
      </c>
      <c r="H122" s="19">
        <v>130</v>
      </c>
      <c r="I122" s="19">
        <v>140</v>
      </c>
      <c r="J122" s="19">
        <v>145</v>
      </c>
      <c r="K122" s="19">
        <v>160</v>
      </c>
      <c r="L122" s="19">
        <v>155</v>
      </c>
      <c r="M122" s="19">
        <v>160</v>
      </c>
      <c r="N122" s="19">
        <v>163</v>
      </c>
      <c r="O122" s="19">
        <v>165</v>
      </c>
      <c r="P122" s="19">
        <v>168</v>
      </c>
      <c r="Q122" s="19">
        <v>175</v>
      </c>
      <c r="R122" s="19">
        <v>178</v>
      </c>
      <c r="S122" s="19">
        <v>180</v>
      </c>
      <c r="T122" s="19">
        <v>171</v>
      </c>
      <c r="U122" s="19">
        <v>176</v>
      </c>
      <c r="V122" s="19">
        <v>170</v>
      </c>
      <c r="W122" s="19">
        <v>171</v>
      </c>
      <c r="X122" s="19">
        <v>174</v>
      </c>
      <c r="Y122" s="19">
        <v>177</v>
      </c>
      <c r="Z122" s="19">
        <v>184</v>
      </c>
      <c r="AA122" s="19">
        <v>172</v>
      </c>
      <c r="AB122" s="19">
        <v>168</v>
      </c>
      <c r="AC122" s="19">
        <v>158</v>
      </c>
      <c r="AD122" s="19">
        <v>163</v>
      </c>
      <c r="AE122" s="19">
        <v>169</v>
      </c>
      <c r="AF122" s="19">
        <v>178</v>
      </c>
      <c r="AG122" s="19">
        <v>165</v>
      </c>
      <c r="AH122" s="19">
        <v>155</v>
      </c>
      <c r="AI122" s="19">
        <v>154</v>
      </c>
      <c r="AJ122" s="19">
        <v>133</v>
      </c>
      <c r="AK122" s="19">
        <v>145</v>
      </c>
      <c r="AL122" s="19">
        <v>140</v>
      </c>
      <c r="AM122" s="19">
        <v>139</v>
      </c>
      <c r="AN122" s="19">
        <v>144</v>
      </c>
      <c r="AO122" s="19">
        <v>142</v>
      </c>
      <c r="AP122" s="19">
        <v>134</v>
      </c>
      <c r="AQ122" s="19">
        <v>130</v>
      </c>
      <c r="AR122" s="19">
        <v>124</v>
      </c>
      <c r="AS122" s="19">
        <v>123</v>
      </c>
      <c r="AT122" s="19">
        <v>121</v>
      </c>
      <c r="AU122" s="19">
        <v>126</v>
      </c>
      <c r="AV122" s="19">
        <v>127</v>
      </c>
      <c r="AW122" s="19">
        <v>109</v>
      </c>
      <c r="AX122" s="19">
        <v>114</v>
      </c>
      <c r="AY122" s="19">
        <v>111</v>
      </c>
      <c r="AZ122" s="19">
        <v>108</v>
      </c>
      <c r="BA122" s="19">
        <v>115</v>
      </c>
      <c r="BB122" s="19">
        <v>111</v>
      </c>
      <c r="BC122" s="19">
        <v>104</v>
      </c>
      <c r="BD122" s="19">
        <v>93</v>
      </c>
      <c r="BE122" s="19">
        <v>96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N122" s="39"/>
      <c r="BO122" s="40"/>
      <c r="BP122" s="40"/>
      <c r="BQ122" s="40"/>
      <c r="BR122" s="40"/>
      <c r="BS122" s="40"/>
      <c r="BT122" s="40"/>
      <c r="BU122" s="40"/>
      <c r="BW122" s="28"/>
      <c r="BX122" s="28"/>
      <c r="BY122" s="28"/>
      <c r="BZ122" s="28"/>
      <c r="CA122" s="28"/>
      <c r="CB122" s="28"/>
    </row>
    <row r="123" spans="1:80" ht="14.45" customHeight="1" x14ac:dyDescent="0.25">
      <c r="BV123"/>
      <c r="CB123" s="1"/>
    </row>
    <row r="124" spans="1:80" x14ac:dyDescent="0.25">
      <c r="BV124"/>
      <c r="CB124" s="1"/>
    </row>
    <row r="125" spans="1:80" x14ac:dyDescent="0.25">
      <c r="BV125"/>
      <c r="CB125" s="1"/>
    </row>
    <row r="126" spans="1:80" x14ac:dyDescent="0.25">
      <c r="BV126"/>
      <c r="CB126" s="1"/>
    </row>
    <row r="127" spans="1:80" x14ac:dyDescent="0.25">
      <c r="BV127"/>
      <c r="CB127" s="1"/>
    </row>
    <row r="128" spans="1:80" x14ac:dyDescent="0.25">
      <c r="BV128"/>
      <c r="CB128" s="1"/>
    </row>
    <row r="129" spans="74:80" x14ac:dyDescent="0.25">
      <c r="BV129"/>
      <c r="CB129" s="1"/>
    </row>
    <row r="130" spans="74:80" x14ac:dyDescent="0.25">
      <c r="BV130"/>
      <c r="CB130" s="1"/>
    </row>
  </sheetData>
  <autoFilter ref="A2:BL122" xr:uid="{00000000-0009-0000-0000-000000000000}"/>
  <mergeCells count="243">
    <mergeCell ref="BT115:BT118"/>
    <mergeCell ref="BU115:BU118"/>
    <mergeCell ref="BN119:BN122"/>
    <mergeCell ref="BO119:BO122"/>
    <mergeCell ref="BP119:BP122"/>
    <mergeCell ref="BQ119:BQ122"/>
    <mergeCell ref="BR119:BR122"/>
    <mergeCell ref="BS119:BS122"/>
    <mergeCell ref="BT119:BT122"/>
    <mergeCell ref="BU119:BU122"/>
    <mergeCell ref="BN115:BN118"/>
    <mergeCell ref="BO115:BO118"/>
    <mergeCell ref="BP115:BP118"/>
    <mergeCell ref="BQ115:BQ118"/>
    <mergeCell ref="BR115:BR118"/>
    <mergeCell ref="BS115:BS118"/>
    <mergeCell ref="BT107:BT110"/>
    <mergeCell ref="BU107:BU110"/>
    <mergeCell ref="BN111:BN114"/>
    <mergeCell ref="BO111:BO114"/>
    <mergeCell ref="BP111:BP114"/>
    <mergeCell ref="BQ111:BQ114"/>
    <mergeCell ref="BR111:BR114"/>
    <mergeCell ref="BS111:BS114"/>
    <mergeCell ref="BT111:BT114"/>
    <mergeCell ref="BU111:BU114"/>
    <mergeCell ref="BN107:BN110"/>
    <mergeCell ref="BO107:BO110"/>
    <mergeCell ref="BP107:BP110"/>
    <mergeCell ref="BQ107:BQ110"/>
    <mergeCell ref="BR107:BR110"/>
    <mergeCell ref="BS107:BS110"/>
    <mergeCell ref="BT99:BT102"/>
    <mergeCell ref="BU99:BU102"/>
    <mergeCell ref="BN103:BN106"/>
    <mergeCell ref="BO103:BO106"/>
    <mergeCell ref="BP103:BP106"/>
    <mergeCell ref="BQ103:BQ106"/>
    <mergeCell ref="BR103:BR106"/>
    <mergeCell ref="BS103:BS106"/>
    <mergeCell ref="BT103:BT106"/>
    <mergeCell ref="BU103:BU106"/>
    <mergeCell ref="BN99:BN102"/>
    <mergeCell ref="BO99:BO102"/>
    <mergeCell ref="BP99:BP102"/>
    <mergeCell ref="BQ99:BQ102"/>
    <mergeCell ref="BR99:BR102"/>
    <mergeCell ref="BS99:BS102"/>
    <mergeCell ref="BT91:BT94"/>
    <mergeCell ref="BU91:BU94"/>
    <mergeCell ref="BN95:BN98"/>
    <mergeCell ref="BO95:BO98"/>
    <mergeCell ref="BP95:BP98"/>
    <mergeCell ref="BQ95:BQ98"/>
    <mergeCell ref="BR95:BR98"/>
    <mergeCell ref="BS95:BS98"/>
    <mergeCell ref="BT95:BT98"/>
    <mergeCell ref="BU95:BU98"/>
    <mergeCell ref="BN91:BN94"/>
    <mergeCell ref="BO91:BO94"/>
    <mergeCell ref="BP91:BP94"/>
    <mergeCell ref="BQ91:BQ94"/>
    <mergeCell ref="BR91:BR94"/>
    <mergeCell ref="BS91:BS94"/>
    <mergeCell ref="BT83:BT86"/>
    <mergeCell ref="BU83:BU86"/>
    <mergeCell ref="BN87:BN90"/>
    <mergeCell ref="BO87:BO90"/>
    <mergeCell ref="BP87:BP90"/>
    <mergeCell ref="BQ87:BQ90"/>
    <mergeCell ref="BR87:BR90"/>
    <mergeCell ref="BS87:BS90"/>
    <mergeCell ref="BT87:BT90"/>
    <mergeCell ref="BU87:BU90"/>
    <mergeCell ref="BN83:BN86"/>
    <mergeCell ref="BO83:BO86"/>
    <mergeCell ref="BP83:BP86"/>
    <mergeCell ref="BQ83:BQ86"/>
    <mergeCell ref="BR83:BR86"/>
    <mergeCell ref="BS83:BS86"/>
    <mergeCell ref="BT75:BT78"/>
    <mergeCell ref="BU75:BU78"/>
    <mergeCell ref="BN79:BN82"/>
    <mergeCell ref="BO79:BO82"/>
    <mergeCell ref="BP79:BP82"/>
    <mergeCell ref="BQ79:BQ82"/>
    <mergeCell ref="BR79:BR82"/>
    <mergeCell ref="BS79:BS82"/>
    <mergeCell ref="BT79:BT82"/>
    <mergeCell ref="BU79:BU82"/>
    <mergeCell ref="BN75:BN78"/>
    <mergeCell ref="BO75:BO78"/>
    <mergeCell ref="BP75:BP78"/>
    <mergeCell ref="BQ75:BQ78"/>
    <mergeCell ref="BR75:BR78"/>
    <mergeCell ref="BS75:BS78"/>
    <mergeCell ref="BT67:BT70"/>
    <mergeCell ref="BU67:BU70"/>
    <mergeCell ref="BN71:BN74"/>
    <mergeCell ref="BO71:BO74"/>
    <mergeCell ref="BP71:BP74"/>
    <mergeCell ref="BQ71:BQ74"/>
    <mergeCell ref="BR71:BR74"/>
    <mergeCell ref="BS71:BS74"/>
    <mergeCell ref="BT71:BT74"/>
    <mergeCell ref="BU71:BU74"/>
    <mergeCell ref="BN67:BN70"/>
    <mergeCell ref="BO67:BO70"/>
    <mergeCell ref="BP67:BP70"/>
    <mergeCell ref="BQ67:BQ70"/>
    <mergeCell ref="BR67:BR70"/>
    <mergeCell ref="BS67:BS70"/>
    <mergeCell ref="BT59:BT62"/>
    <mergeCell ref="BU59:BU62"/>
    <mergeCell ref="BN63:BN66"/>
    <mergeCell ref="BO63:BO66"/>
    <mergeCell ref="BP63:BP66"/>
    <mergeCell ref="BQ63:BQ66"/>
    <mergeCell ref="BR63:BR66"/>
    <mergeCell ref="BS63:BS66"/>
    <mergeCell ref="BT63:BT66"/>
    <mergeCell ref="BU63:BU66"/>
    <mergeCell ref="BN59:BN62"/>
    <mergeCell ref="BO59:BO62"/>
    <mergeCell ref="BP59:BP62"/>
    <mergeCell ref="BQ59:BQ62"/>
    <mergeCell ref="BR59:BR62"/>
    <mergeCell ref="BS59:BS62"/>
    <mergeCell ref="BT51:BT54"/>
    <mergeCell ref="BU51:BU54"/>
    <mergeCell ref="BN55:BN58"/>
    <mergeCell ref="BO55:BO58"/>
    <mergeCell ref="BP55:BP58"/>
    <mergeCell ref="BQ55:BQ58"/>
    <mergeCell ref="BR55:BR58"/>
    <mergeCell ref="BS55:BS58"/>
    <mergeCell ref="BT55:BT58"/>
    <mergeCell ref="BU55:BU58"/>
    <mergeCell ref="BN51:BN54"/>
    <mergeCell ref="BO51:BO54"/>
    <mergeCell ref="BP51:BP54"/>
    <mergeCell ref="BQ51:BQ54"/>
    <mergeCell ref="BR51:BR54"/>
    <mergeCell ref="BS51:BS54"/>
    <mergeCell ref="BT43:BT46"/>
    <mergeCell ref="BU43:BU46"/>
    <mergeCell ref="BN47:BN50"/>
    <mergeCell ref="BO47:BO50"/>
    <mergeCell ref="BP47:BP50"/>
    <mergeCell ref="BQ47:BQ50"/>
    <mergeCell ref="BR47:BR50"/>
    <mergeCell ref="BS47:BS50"/>
    <mergeCell ref="BT47:BT50"/>
    <mergeCell ref="BU47:BU50"/>
    <mergeCell ref="BN43:BN46"/>
    <mergeCell ref="BO43:BO46"/>
    <mergeCell ref="BP43:BP46"/>
    <mergeCell ref="BQ43:BQ46"/>
    <mergeCell ref="BR43:BR46"/>
    <mergeCell ref="BS43:BS46"/>
    <mergeCell ref="BT35:BT38"/>
    <mergeCell ref="BU35:BU38"/>
    <mergeCell ref="BN39:BN42"/>
    <mergeCell ref="BO39:BO42"/>
    <mergeCell ref="BP39:BP42"/>
    <mergeCell ref="BQ39:BQ42"/>
    <mergeCell ref="BR39:BR42"/>
    <mergeCell ref="BS39:BS42"/>
    <mergeCell ref="BT39:BT42"/>
    <mergeCell ref="BU39:BU42"/>
    <mergeCell ref="BN35:BN38"/>
    <mergeCell ref="BO35:BO38"/>
    <mergeCell ref="BP35:BP38"/>
    <mergeCell ref="BQ35:BQ38"/>
    <mergeCell ref="BR35:BR38"/>
    <mergeCell ref="BS35:BS38"/>
    <mergeCell ref="BT27:BT30"/>
    <mergeCell ref="BU27:BU30"/>
    <mergeCell ref="BN31:BN34"/>
    <mergeCell ref="BO31:BO34"/>
    <mergeCell ref="BP31:BP34"/>
    <mergeCell ref="BQ31:BQ34"/>
    <mergeCell ref="BR31:BR34"/>
    <mergeCell ref="BS31:BS34"/>
    <mergeCell ref="BT31:BT34"/>
    <mergeCell ref="BU31:BU34"/>
    <mergeCell ref="BN27:BN30"/>
    <mergeCell ref="BO27:BO30"/>
    <mergeCell ref="BP27:BP30"/>
    <mergeCell ref="BQ27:BQ30"/>
    <mergeCell ref="BR27:BR30"/>
    <mergeCell ref="BS27:BS30"/>
    <mergeCell ref="BT19:BT22"/>
    <mergeCell ref="BU19:BU22"/>
    <mergeCell ref="BN23:BN26"/>
    <mergeCell ref="BO23:BO26"/>
    <mergeCell ref="BP23:BP26"/>
    <mergeCell ref="BQ23:BQ26"/>
    <mergeCell ref="BR23:BR26"/>
    <mergeCell ref="BS23:BS26"/>
    <mergeCell ref="BT23:BT26"/>
    <mergeCell ref="BU23:BU26"/>
    <mergeCell ref="BN19:BN22"/>
    <mergeCell ref="BO19:BO22"/>
    <mergeCell ref="BP19:BP22"/>
    <mergeCell ref="BQ19:BQ22"/>
    <mergeCell ref="BR19:BR22"/>
    <mergeCell ref="BS19:BS22"/>
    <mergeCell ref="BN15:BN18"/>
    <mergeCell ref="BO15:BO18"/>
    <mergeCell ref="BP15:BP18"/>
    <mergeCell ref="BQ15:BQ18"/>
    <mergeCell ref="BR15:BR18"/>
    <mergeCell ref="BS15:BS18"/>
    <mergeCell ref="BT15:BT18"/>
    <mergeCell ref="BU15:BU18"/>
    <mergeCell ref="BN11:BN14"/>
    <mergeCell ref="BO11:BO14"/>
    <mergeCell ref="BP11:BP14"/>
    <mergeCell ref="BQ11:BQ14"/>
    <mergeCell ref="BR11:BR14"/>
    <mergeCell ref="BS11:BS14"/>
    <mergeCell ref="BN7:BN10"/>
    <mergeCell ref="BO7:BO10"/>
    <mergeCell ref="BP7:BP10"/>
    <mergeCell ref="BQ7:BQ10"/>
    <mergeCell ref="BR7:BR10"/>
    <mergeCell ref="BS7:BS10"/>
    <mergeCell ref="BT7:BT10"/>
    <mergeCell ref="BU7:BU10"/>
    <mergeCell ref="BT11:BT14"/>
    <mergeCell ref="BU11:BU14"/>
    <mergeCell ref="D1:AL1"/>
    <mergeCell ref="BN1:BT1"/>
    <mergeCell ref="BW1:CB1"/>
    <mergeCell ref="BN3:BN6"/>
    <mergeCell ref="BO3:BO6"/>
    <mergeCell ref="BP3:BP6"/>
    <mergeCell ref="BQ3:BQ6"/>
    <mergeCell ref="BR3:BR6"/>
    <mergeCell ref="BS3:BS6"/>
    <mergeCell ref="BT3:BT6"/>
    <mergeCell ref="BU3:BU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B130"/>
  <sheetViews>
    <sheetView showGridLines="0" zoomScale="60" zoomScaleNormal="60" workbookViewId="0">
      <pane xSplit="3" ySplit="2" topLeftCell="BL3" activePane="bottomRight" state="frozen"/>
      <selection activeCell="BH27" sqref="BH27"/>
      <selection pane="topRight" activeCell="BH27" sqref="BH27"/>
      <selection pane="bottomLeft" activeCell="BH27" sqref="BH27"/>
      <selection pane="bottomRight" activeCell="BU31" sqref="BU31:BU34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64" width="12.5703125" style="20" customWidth="1"/>
    <col min="65" max="65" width="9.140625" style="1"/>
    <col min="66" max="66" width="16.5703125" style="1" customWidth="1"/>
    <col min="67" max="69" width="16.42578125" style="1" customWidth="1"/>
    <col min="70" max="70" width="23.42578125" style="1" customWidth="1"/>
    <col min="71" max="71" width="21.5703125" style="1" customWidth="1"/>
    <col min="72" max="73" width="22.42578125" style="1" customWidth="1"/>
    <col min="74" max="74" width="9.140625" style="1"/>
    <col min="75" max="75" width="11.5703125" customWidth="1"/>
    <col min="76" max="76" width="10.85546875" customWidth="1"/>
    <col min="77" max="77" width="10.42578125" customWidth="1"/>
    <col min="78" max="78" width="12" customWidth="1"/>
    <col min="79" max="79" width="13" customWidth="1"/>
    <col min="80" max="80" width="13.140625" customWidth="1"/>
    <col min="81" max="16384" width="9.140625" style="1"/>
  </cols>
  <sheetData>
    <row r="1" spans="1:80" ht="18.600000000000001" customHeight="1" x14ac:dyDescent="0.25"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N1" s="31" t="s">
        <v>39</v>
      </c>
      <c r="BO1" s="31"/>
      <c r="BP1" s="31"/>
      <c r="BQ1" s="31"/>
      <c r="BR1" s="31"/>
      <c r="BS1" s="31"/>
      <c r="BT1" s="31"/>
      <c r="BU1" s="24"/>
      <c r="BW1" s="32" t="s">
        <v>23</v>
      </c>
      <c r="BX1" s="32"/>
      <c r="BY1" s="32"/>
      <c r="BZ1" s="32"/>
      <c r="CA1" s="32"/>
      <c r="CB1" s="32"/>
    </row>
    <row r="2" spans="1:80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44256</v>
      </c>
      <c r="E2" s="3">
        <v>44257</v>
      </c>
      <c r="F2" s="3">
        <v>44258</v>
      </c>
      <c r="G2" s="3">
        <v>44259</v>
      </c>
      <c r="H2" s="3">
        <v>44260</v>
      </c>
      <c r="I2" s="3">
        <v>44261</v>
      </c>
      <c r="J2" s="3">
        <v>44262</v>
      </c>
      <c r="K2" s="3">
        <v>44263</v>
      </c>
      <c r="L2" s="3">
        <v>44264</v>
      </c>
      <c r="M2" s="3">
        <v>44265</v>
      </c>
      <c r="N2" s="3">
        <v>44266</v>
      </c>
      <c r="O2" s="3">
        <v>44267</v>
      </c>
      <c r="P2" s="3">
        <v>44268</v>
      </c>
      <c r="Q2" s="3">
        <v>44269</v>
      </c>
      <c r="R2" s="3">
        <v>44270</v>
      </c>
      <c r="S2" s="3">
        <v>44271</v>
      </c>
      <c r="T2" s="3">
        <v>44272</v>
      </c>
      <c r="U2" s="3">
        <v>44273</v>
      </c>
      <c r="V2" s="3">
        <v>44274</v>
      </c>
      <c r="W2" s="3">
        <v>44275</v>
      </c>
      <c r="X2" s="3">
        <v>44276</v>
      </c>
      <c r="Y2" s="3">
        <v>44277</v>
      </c>
      <c r="Z2" s="3">
        <v>44278</v>
      </c>
      <c r="AA2" s="3">
        <v>44279</v>
      </c>
      <c r="AB2" s="3">
        <v>44280</v>
      </c>
      <c r="AC2" s="3">
        <v>44281</v>
      </c>
      <c r="AD2" s="3">
        <v>44282</v>
      </c>
      <c r="AE2" s="3">
        <v>44283</v>
      </c>
      <c r="AF2" s="3">
        <v>44284</v>
      </c>
      <c r="AG2" s="3">
        <v>44285</v>
      </c>
      <c r="AH2" s="3">
        <v>44286</v>
      </c>
      <c r="AI2" s="3">
        <v>44287</v>
      </c>
      <c r="AJ2" s="3">
        <v>44288</v>
      </c>
      <c r="AK2" s="3">
        <v>44289</v>
      </c>
      <c r="AL2" s="3">
        <v>44290</v>
      </c>
      <c r="AM2" s="3">
        <v>44291</v>
      </c>
      <c r="AN2" s="3">
        <v>44292</v>
      </c>
      <c r="AO2" s="3">
        <v>44293</v>
      </c>
      <c r="AP2" s="3">
        <v>44294</v>
      </c>
      <c r="AQ2" s="3">
        <v>44295</v>
      </c>
      <c r="AR2" s="3">
        <v>44296</v>
      </c>
      <c r="AS2" s="3">
        <v>44297</v>
      </c>
      <c r="AT2" s="3">
        <v>44298</v>
      </c>
      <c r="AU2" s="3">
        <v>44299</v>
      </c>
      <c r="AV2" s="3">
        <v>44300</v>
      </c>
      <c r="AW2" s="3">
        <v>44301</v>
      </c>
      <c r="AX2" s="3">
        <v>44302</v>
      </c>
      <c r="AY2" s="3">
        <v>44303</v>
      </c>
      <c r="AZ2" s="3">
        <v>44304</v>
      </c>
      <c r="BA2" s="3">
        <v>44305</v>
      </c>
      <c r="BB2" s="3">
        <v>44306</v>
      </c>
      <c r="BC2" s="3">
        <v>44307</v>
      </c>
      <c r="BD2" s="3">
        <v>44308</v>
      </c>
      <c r="BE2" s="3">
        <v>44309</v>
      </c>
      <c r="BF2" s="3">
        <v>44310</v>
      </c>
      <c r="BG2" s="3">
        <v>44311</v>
      </c>
      <c r="BH2" s="3">
        <v>44312</v>
      </c>
      <c r="BI2" s="3">
        <v>44313</v>
      </c>
      <c r="BJ2" s="3">
        <v>44314</v>
      </c>
      <c r="BK2" s="3">
        <v>44315</v>
      </c>
      <c r="BL2" s="3">
        <v>44316</v>
      </c>
      <c r="BM2" s="3"/>
      <c r="BN2" s="5" t="s">
        <v>38</v>
      </c>
      <c r="BO2" s="5" t="s">
        <v>31</v>
      </c>
      <c r="BP2" s="5" t="s">
        <v>32</v>
      </c>
      <c r="BQ2" s="5" t="s">
        <v>33</v>
      </c>
      <c r="BR2" s="22" t="s">
        <v>34</v>
      </c>
      <c r="BS2" s="22" t="s">
        <v>35</v>
      </c>
      <c r="BT2" s="22" t="s">
        <v>36</v>
      </c>
      <c r="BU2" s="23" t="s">
        <v>40</v>
      </c>
      <c r="BW2" s="21" t="s">
        <v>24</v>
      </c>
      <c r="BX2" s="21" t="s">
        <v>25</v>
      </c>
      <c r="BY2" s="21" t="s">
        <v>26</v>
      </c>
      <c r="BZ2" s="21" t="s">
        <v>37</v>
      </c>
      <c r="CA2" s="21" t="s">
        <v>27</v>
      </c>
      <c r="CB2" s="21" t="s">
        <v>28</v>
      </c>
    </row>
    <row r="3" spans="1:80" ht="15" customHeight="1" x14ac:dyDescent="0.25">
      <c r="A3" s="7" t="s">
        <v>3</v>
      </c>
      <c r="B3" s="8" t="s">
        <v>4</v>
      </c>
      <c r="C3" s="9">
        <v>0.85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>
        <v>25721.252981175785</v>
      </c>
      <c r="AJ3" s="10">
        <v>26292.874439363448</v>
      </c>
      <c r="AK3" s="10">
        <v>26851.764857249829</v>
      </c>
      <c r="AL3" s="10">
        <v>27403.240713104897</v>
      </c>
      <c r="AM3" s="10">
        <v>27950.265154822853</v>
      </c>
      <c r="AN3" s="10">
        <v>28490.726172846757</v>
      </c>
      <c r="AO3" s="10">
        <v>29023.179032488821</v>
      </c>
      <c r="AP3" s="10">
        <v>29546.658012334447</v>
      </c>
      <c r="AQ3" s="10">
        <v>30059.380090728482</v>
      </c>
      <c r="AR3" s="10">
        <v>30559.901965964542</v>
      </c>
      <c r="AS3" s="10">
        <v>31048.330852792315</v>
      </c>
      <c r="AT3" s="10">
        <v>31524.721100165698</v>
      </c>
      <c r="AU3" s="10">
        <v>31988.902305171796</v>
      </c>
      <c r="AV3" s="10">
        <v>32441.018982046553</v>
      </c>
      <c r="AW3" s="10">
        <v>32881.249215438103</v>
      </c>
      <c r="AX3" s="10">
        <v>33309.615310251327</v>
      </c>
      <c r="AY3" s="10">
        <v>33726.300470558301</v>
      </c>
      <c r="AZ3" s="10">
        <v>34131.690170961374</v>
      </c>
      <c r="BA3" s="10">
        <v>34526.063769731816</v>
      </c>
      <c r="BB3" s="10">
        <v>34909.700019097312</v>
      </c>
      <c r="BC3" s="10">
        <v>35282.967528811721</v>
      </c>
      <c r="BD3" s="10">
        <v>35646.191184145006</v>
      </c>
      <c r="BE3" s="10">
        <v>35999.589661618869</v>
      </c>
      <c r="BF3" s="10">
        <v>36343.36997977578</v>
      </c>
      <c r="BG3" s="10">
        <v>36677.803563536938</v>
      </c>
      <c r="BH3" s="10">
        <v>37003.184191545828</v>
      </c>
      <c r="BI3" s="10">
        <v>37319.817465449603</v>
      </c>
      <c r="BJ3" s="10">
        <v>37628.018595783549</v>
      </c>
      <c r="BK3" s="10">
        <v>37927.920192041929</v>
      </c>
      <c r="BL3" s="10">
        <v>38219.778062273443</v>
      </c>
      <c r="BN3" s="33" t="s">
        <v>29</v>
      </c>
      <c r="BO3" s="36">
        <f>(BL3-AH4)</f>
        <v>12984.778062273443</v>
      </c>
      <c r="BP3" s="36">
        <f>7*(BL3-AH4)/30</f>
        <v>3029.7815478638031</v>
      </c>
      <c r="BQ3" s="36">
        <f>(BL3-AH4)/30</f>
        <v>432.82593540911478</v>
      </c>
      <c r="BR3" s="36">
        <f>BL5-AH6</f>
        <v>-3668.4903955696873</v>
      </c>
      <c r="BS3" s="36">
        <f>7*(BL5-AH6)/30</f>
        <v>-855.98109229959368</v>
      </c>
      <c r="BT3" s="36">
        <f>(BL5-AH6)/30</f>
        <v>-122.28301318565624</v>
      </c>
      <c r="BU3" s="36">
        <f>BL5</f>
        <v>3842.5096044303127</v>
      </c>
      <c r="BW3" s="25"/>
      <c r="BX3" s="25"/>
      <c r="BY3" s="25"/>
      <c r="BZ3" s="25"/>
      <c r="CA3" s="25"/>
      <c r="CB3" s="25"/>
    </row>
    <row r="4" spans="1:80" x14ac:dyDescent="0.25">
      <c r="A4" s="11"/>
      <c r="B4" s="12" t="s">
        <v>5</v>
      </c>
      <c r="C4" s="13">
        <v>0.85</v>
      </c>
      <c r="D4" s="14">
        <v>1144</v>
      </c>
      <c r="E4" s="14">
        <v>2184</v>
      </c>
      <c r="F4" s="14">
        <v>3043</v>
      </c>
      <c r="G4" s="14">
        <v>3955</v>
      </c>
      <c r="H4" s="14">
        <v>4856</v>
      </c>
      <c r="I4" s="14">
        <v>5599</v>
      </c>
      <c r="J4" s="14">
        <v>6312</v>
      </c>
      <c r="K4" s="14">
        <v>7348</v>
      </c>
      <c r="L4" s="14">
        <v>8325</v>
      </c>
      <c r="M4" s="14">
        <v>9351</v>
      </c>
      <c r="N4" s="14">
        <v>10279</v>
      </c>
      <c r="O4" s="14">
        <v>11248</v>
      </c>
      <c r="P4" s="14">
        <v>11994</v>
      </c>
      <c r="Q4" s="14">
        <v>12646</v>
      </c>
      <c r="R4" s="14">
        <v>13673</v>
      </c>
      <c r="S4" s="14">
        <v>14593</v>
      </c>
      <c r="T4" s="14">
        <v>15464</v>
      </c>
      <c r="U4" s="14">
        <v>16275</v>
      </c>
      <c r="V4" s="14">
        <v>17084</v>
      </c>
      <c r="W4" s="14">
        <v>17642</v>
      </c>
      <c r="X4" s="14">
        <v>18206</v>
      </c>
      <c r="Y4" s="14">
        <v>19136</v>
      </c>
      <c r="Z4" s="14">
        <v>19900</v>
      </c>
      <c r="AA4" s="14">
        <v>20643</v>
      </c>
      <c r="AB4" s="14">
        <v>21372</v>
      </c>
      <c r="AC4" s="14">
        <v>22080</v>
      </c>
      <c r="AD4" s="14">
        <v>22641</v>
      </c>
      <c r="AE4" s="14">
        <v>23136</v>
      </c>
      <c r="AF4" s="14">
        <v>23924</v>
      </c>
      <c r="AG4" s="14">
        <v>24580</v>
      </c>
      <c r="AH4" s="14">
        <v>25235</v>
      </c>
      <c r="AI4" s="14">
        <v>25854</v>
      </c>
      <c r="AJ4" s="14">
        <v>26361</v>
      </c>
      <c r="AK4" s="14">
        <v>26834</v>
      </c>
      <c r="AL4" s="14">
        <v>27279</v>
      </c>
      <c r="AM4" s="14">
        <v>27647</v>
      </c>
      <c r="AN4" s="14">
        <v>28285</v>
      </c>
      <c r="AO4" s="14">
        <v>28803</v>
      </c>
      <c r="AP4" s="14">
        <v>29234</v>
      </c>
      <c r="AQ4" s="14">
        <v>29712</v>
      </c>
      <c r="AR4" s="14">
        <v>30016</v>
      </c>
      <c r="AS4" s="14">
        <v>30297</v>
      </c>
      <c r="AT4" s="14">
        <v>30710</v>
      </c>
      <c r="AU4" s="14">
        <v>31085</v>
      </c>
      <c r="AV4" s="14">
        <v>31470</v>
      </c>
      <c r="AW4" s="14">
        <v>31820</v>
      </c>
      <c r="AX4" s="14">
        <v>32161</v>
      </c>
      <c r="AY4" s="14">
        <v>32423</v>
      </c>
      <c r="AZ4" s="14">
        <v>32656</v>
      </c>
      <c r="BA4" s="14">
        <v>33006</v>
      </c>
      <c r="BB4" s="14">
        <v>33333</v>
      </c>
      <c r="BC4" s="14">
        <v>33659</v>
      </c>
      <c r="BD4" s="14">
        <v>33913</v>
      </c>
      <c r="BE4" s="14">
        <v>34109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N4" s="34"/>
      <c r="BO4" s="37"/>
      <c r="BP4" s="37"/>
      <c r="BQ4" s="37"/>
      <c r="BR4" s="37"/>
      <c r="BS4" s="37"/>
      <c r="BT4" s="37"/>
      <c r="BU4" s="37"/>
      <c r="BW4" s="26"/>
      <c r="BX4" s="26"/>
      <c r="BY4" s="26"/>
      <c r="BZ4" s="26"/>
      <c r="CA4" s="26"/>
      <c r="CB4" s="26"/>
    </row>
    <row r="5" spans="1:80" x14ac:dyDescent="0.25">
      <c r="A5" s="11" t="s">
        <v>3</v>
      </c>
      <c r="B5" s="15" t="s">
        <v>6</v>
      </c>
      <c r="C5" s="13">
        <v>0.85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>
        <v>7359.1487400988754</v>
      </c>
      <c r="AJ5" s="14">
        <v>7205.0885308419947</v>
      </c>
      <c r="AK5" s="14">
        <v>7053.3694681235784</v>
      </c>
      <c r="AL5" s="14">
        <v>6911.0531346519101</v>
      </c>
      <c r="AM5" s="14">
        <v>6776.1091415651281</v>
      </c>
      <c r="AN5" s="14">
        <v>6646.1347401229223</v>
      </c>
      <c r="AO5" s="14">
        <v>6523.895107159472</v>
      </c>
      <c r="AP5" s="14">
        <v>6406.2383290128155</v>
      </c>
      <c r="AQ5" s="14">
        <v>6288.142417912637</v>
      </c>
      <c r="AR5" s="14">
        <v>6170.9172249777539</v>
      </c>
      <c r="AS5" s="14">
        <v>6055.4780215670071</v>
      </c>
      <c r="AT5" s="14">
        <v>5938.7968252177707</v>
      </c>
      <c r="AU5" s="14">
        <v>5819.3191674173222</v>
      </c>
      <c r="AV5" s="14">
        <v>5698.6855597230287</v>
      </c>
      <c r="AW5" s="14">
        <v>5577.4418957254657</v>
      </c>
      <c r="AX5" s="14">
        <v>5456.3998734071538</v>
      </c>
      <c r="AY5" s="14">
        <v>5335.9384743855671</v>
      </c>
      <c r="AZ5" s="14">
        <v>5215.7856838108237</v>
      </c>
      <c r="BA5" s="14">
        <v>5094.4383769703891</v>
      </c>
      <c r="BB5" s="14">
        <v>4972.623913851663</v>
      </c>
      <c r="BC5" s="14">
        <v>4851.8472203581823</v>
      </c>
      <c r="BD5" s="14">
        <v>4732.3085922125483</v>
      </c>
      <c r="BE5" s="14">
        <v>4614.4749860336451</v>
      </c>
      <c r="BF5" s="14">
        <v>4498.2354309702605</v>
      </c>
      <c r="BG5" s="14">
        <v>4384.1393230382091</v>
      </c>
      <c r="BH5" s="14">
        <v>4271.6854349783744</v>
      </c>
      <c r="BI5" s="14">
        <v>4161.2590118095832</v>
      </c>
      <c r="BJ5" s="14">
        <v>4052.9094442847068</v>
      </c>
      <c r="BK5" s="14">
        <v>3946.5181470008201</v>
      </c>
      <c r="BL5" s="14">
        <v>3842.5096044303127</v>
      </c>
      <c r="BN5" s="34"/>
      <c r="BO5" s="37"/>
      <c r="BP5" s="37"/>
      <c r="BQ5" s="37"/>
      <c r="BR5" s="37"/>
      <c r="BS5" s="37"/>
      <c r="BT5" s="37"/>
      <c r="BU5" s="37"/>
      <c r="BW5" s="26"/>
      <c r="BX5" s="26"/>
      <c r="BY5" s="26"/>
      <c r="BZ5" s="26"/>
      <c r="CA5" s="26"/>
      <c r="CB5" s="26"/>
    </row>
    <row r="6" spans="1:80" x14ac:dyDescent="0.25">
      <c r="A6" s="11"/>
      <c r="B6" s="12" t="s">
        <v>5</v>
      </c>
      <c r="C6" s="13">
        <v>0.85</v>
      </c>
      <c r="D6" s="14">
        <v>8257</v>
      </c>
      <c r="E6" s="14">
        <v>8439</v>
      </c>
      <c r="F6" s="14">
        <v>8384</v>
      </c>
      <c r="G6" s="14">
        <v>8389</v>
      </c>
      <c r="H6" s="14">
        <v>8453</v>
      </c>
      <c r="I6" s="14">
        <v>8109</v>
      </c>
      <c r="J6" s="14">
        <v>8333</v>
      </c>
      <c r="K6" s="14">
        <v>9008</v>
      </c>
      <c r="L6" s="14">
        <v>8983</v>
      </c>
      <c r="M6" s="14">
        <v>9004</v>
      </c>
      <c r="N6" s="14">
        <v>8966</v>
      </c>
      <c r="O6" s="14">
        <v>8934</v>
      </c>
      <c r="P6" s="14">
        <v>8533</v>
      </c>
      <c r="Q6" s="14">
        <v>8747</v>
      </c>
      <c r="R6" s="14">
        <v>9463</v>
      </c>
      <c r="S6" s="14">
        <v>9331</v>
      </c>
      <c r="T6" s="14">
        <v>9162</v>
      </c>
      <c r="U6" s="14">
        <v>8958</v>
      </c>
      <c r="V6" s="14">
        <v>8768</v>
      </c>
      <c r="W6" s="14">
        <v>8209</v>
      </c>
      <c r="X6" s="14">
        <v>8323</v>
      </c>
      <c r="Y6" s="14">
        <v>8959</v>
      </c>
      <c r="Z6" s="14">
        <v>8627</v>
      </c>
      <c r="AA6" s="14">
        <v>8312</v>
      </c>
      <c r="AB6" s="14">
        <v>8157</v>
      </c>
      <c r="AC6" s="14">
        <v>8032</v>
      </c>
      <c r="AD6" s="14">
        <v>7510</v>
      </c>
      <c r="AE6" s="14">
        <v>7560</v>
      </c>
      <c r="AF6" s="14">
        <v>8099</v>
      </c>
      <c r="AG6" s="14">
        <v>7831</v>
      </c>
      <c r="AH6" s="14">
        <v>7511</v>
      </c>
      <c r="AI6" s="14">
        <v>7207</v>
      </c>
      <c r="AJ6" s="14">
        <v>6381</v>
      </c>
      <c r="AK6" s="14">
        <v>6230</v>
      </c>
      <c r="AL6" s="14">
        <v>6327</v>
      </c>
      <c r="AM6" s="14">
        <v>6399</v>
      </c>
      <c r="AN6" s="14">
        <v>7078</v>
      </c>
      <c r="AO6" s="14">
        <v>6722</v>
      </c>
      <c r="AP6" s="14">
        <v>6249</v>
      </c>
      <c r="AQ6" s="14">
        <v>5934</v>
      </c>
      <c r="AR6" s="14">
        <v>5296</v>
      </c>
      <c r="AS6" s="14">
        <v>5251</v>
      </c>
      <c r="AT6" s="14">
        <v>5547</v>
      </c>
      <c r="AU6" s="14">
        <v>5240</v>
      </c>
      <c r="AV6" s="14">
        <v>4945</v>
      </c>
      <c r="AW6" s="14">
        <v>4685</v>
      </c>
      <c r="AX6" s="14">
        <v>4443</v>
      </c>
      <c r="AY6" s="14">
        <v>4038</v>
      </c>
      <c r="AZ6" s="14">
        <v>4053</v>
      </c>
      <c r="BA6" s="14">
        <v>4330</v>
      </c>
      <c r="BB6" s="14">
        <v>4151</v>
      </c>
      <c r="BC6" s="14">
        <v>3965</v>
      </c>
      <c r="BD6" s="14">
        <v>3769</v>
      </c>
      <c r="BE6" s="14">
        <v>3516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N6" s="35"/>
      <c r="BO6" s="38"/>
      <c r="BP6" s="38"/>
      <c r="BQ6" s="38"/>
      <c r="BR6" s="38"/>
      <c r="BS6" s="38"/>
      <c r="BT6" s="38"/>
      <c r="BU6" s="38"/>
      <c r="BW6" s="27">
        <v>2377</v>
      </c>
      <c r="BX6" s="27">
        <v>613</v>
      </c>
      <c r="BY6" s="27">
        <v>4129</v>
      </c>
      <c r="BZ6" s="27">
        <v>1550</v>
      </c>
      <c r="CA6" s="27">
        <v>22716</v>
      </c>
      <c r="CB6" s="27">
        <v>6541</v>
      </c>
    </row>
    <row r="7" spans="1:80" x14ac:dyDescent="0.25">
      <c r="A7" s="7" t="s">
        <v>3</v>
      </c>
      <c r="B7" s="8" t="s">
        <v>21</v>
      </c>
      <c r="C7" s="9">
        <v>0.85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>
        <v>5873.1038361091933</v>
      </c>
      <c r="AJ7" s="10">
        <v>6000.1507602353104</v>
      </c>
      <c r="AK7" s="10">
        <v>6125.3994173814181</v>
      </c>
      <c r="AL7" s="10">
        <v>6250.1141099680417</v>
      </c>
      <c r="AM7" s="10">
        <v>6374.2653780476503</v>
      </c>
      <c r="AN7" s="10">
        <v>6497.1333707374797</v>
      </c>
      <c r="AO7" s="10">
        <v>6618.47885142822</v>
      </c>
      <c r="AP7" s="10">
        <v>6738.6796449034964</v>
      </c>
      <c r="AQ7" s="10">
        <v>6857.0254851117606</v>
      </c>
      <c r="AR7" s="10">
        <v>6973.2932019841155</v>
      </c>
      <c r="AS7" s="10">
        <v>7087.6789228029575</v>
      </c>
      <c r="AT7" s="10">
        <v>7199.9036324084827</v>
      </c>
      <c r="AU7" s="10">
        <v>7309.5407620251372</v>
      </c>
      <c r="AV7" s="10">
        <v>7416.4057077547077</v>
      </c>
      <c r="AW7" s="10">
        <v>7520.4518195907676</v>
      </c>
      <c r="AX7" s="10">
        <v>7621.7839532136168</v>
      </c>
      <c r="AY7" s="10">
        <v>7720.5928538855078</v>
      </c>
      <c r="AZ7" s="10">
        <v>7816.9466287281975</v>
      </c>
      <c r="BA7" s="10">
        <v>7910.7089002666144</v>
      </c>
      <c r="BB7" s="10">
        <v>8001.9063489001692</v>
      </c>
      <c r="BC7" s="10">
        <v>8090.6711706128408</v>
      </c>
      <c r="BD7" s="10">
        <v>8177.0744885938566</v>
      </c>
      <c r="BE7" s="10">
        <v>8261.091262333026</v>
      </c>
      <c r="BF7" s="10">
        <v>8342.802235031977</v>
      </c>
      <c r="BG7" s="10">
        <v>8422.3531897150606</v>
      </c>
      <c r="BH7" s="10">
        <v>8499.7882484243091</v>
      </c>
      <c r="BI7" s="10">
        <v>8575.1522147794713</v>
      </c>
      <c r="BJ7" s="10">
        <v>8648.5044399357666</v>
      </c>
      <c r="BK7" s="10">
        <v>8719.8709976015125</v>
      </c>
      <c r="BL7" s="10">
        <v>8789.313522567576</v>
      </c>
      <c r="BN7" s="33" t="s">
        <v>30</v>
      </c>
      <c r="BO7" s="36">
        <f t="shared" ref="BO7" si="0">(BL7-AH8)</f>
        <v>3021.313522567576</v>
      </c>
      <c r="BP7" s="36">
        <f t="shared" ref="BP7" si="1">7*(BL7-AH8)/30</f>
        <v>704.97315526576779</v>
      </c>
      <c r="BQ7" s="36">
        <f t="shared" ref="BQ7" si="2">(BL7-AH8)/30</f>
        <v>100.71045075225253</v>
      </c>
      <c r="BR7" s="36">
        <f t="shared" ref="BR7" si="3">BL9-AH10</f>
        <v>-699.00013731522131</v>
      </c>
      <c r="BS7" s="36">
        <f t="shared" ref="BS7" si="4">7*(BL9-AH10)/30</f>
        <v>-163.10003204021831</v>
      </c>
      <c r="BT7" s="36">
        <f t="shared" ref="BT7" si="5">(BL9-AH10)/30</f>
        <v>-23.300004577174043</v>
      </c>
      <c r="BU7" s="36">
        <f t="shared" ref="BU7" si="6">BL9</f>
        <v>860.99986268477869</v>
      </c>
      <c r="BW7" s="26"/>
      <c r="BX7" s="26"/>
      <c r="BY7" s="26"/>
      <c r="BZ7" s="26"/>
      <c r="CA7" s="26"/>
      <c r="CB7" s="26"/>
    </row>
    <row r="8" spans="1:80" x14ac:dyDescent="0.25">
      <c r="A8" s="11"/>
      <c r="B8" s="12" t="s">
        <v>5</v>
      </c>
      <c r="C8" s="13">
        <v>0.85</v>
      </c>
      <c r="D8" s="14">
        <v>240</v>
      </c>
      <c r="E8" s="14">
        <v>449</v>
      </c>
      <c r="F8" s="14">
        <v>669</v>
      </c>
      <c r="G8" s="14">
        <v>882</v>
      </c>
      <c r="H8" s="14">
        <v>1096</v>
      </c>
      <c r="I8" s="14">
        <v>1265</v>
      </c>
      <c r="J8" s="14">
        <v>1440</v>
      </c>
      <c r="K8" s="14">
        <v>1670</v>
      </c>
      <c r="L8" s="14">
        <v>1889</v>
      </c>
      <c r="M8" s="14">
        <v>2122</v>
      </c>
      <c r="N8" s="14">
        <v>2332</v>
      </c>
      <c r="O8" s="14">
        <v>2542</v>
      </c>
      <c r="P8" s="14">
        <v>2719</v>
      </c>
      <c r="Q8" s="14">
        <v>2890</v>
      </c>
      <c r="R8" s="14">
        <v>3120</v>
      </c>
      <c r="S8" s="14">
        <v>3331</v>
      </c>
      <c r="T8" s="14">
        <v>3527</v>
      </c>
      <c r="U8" s="14">
        <v>3708</v>
      </c>
      <c r="V8" s="14">
        <v>3866</v>
      </c>
      <c r="W8" s="14">
        <v>4026</v>
      </c>
      <c r="X8" s="14">
        <v>4172</v>
      </c>
      <c r="Y8" s="14">
        <v>4364</v>
      </c>
      <c r="Z8" s="14">
        <v>4552</v>
      </c>
      <c r="AA8" s="14">
        <v>4723</v>
      </c>
      <c r="AB8" s="14">
        <v>4915</v>
      </c>
      <c r="AC8" s="14">
        <v>5056</v>
      </c>
      <c r="AD8" s="14">
        <v>5191</v>
      </c>
      <c r="AE8" s="14">
        <v>5319</v>
      </c>
      <c r="AF8" s="14">
        <v>5479</v>
      </c>
      <c r="AG8" s="14">
        <v>5624</v>
      </c>
      <c r="AH8" s="14">
        <v>5768</v>
      </c>
      <c r="AI8" s="14">
        <v>5903</v>
      </c>
      <c r="AJ8" s="14">
        <v>6013</v>
      </c>
      <c r="AK8" s="14">
        <v>6126</v>
      </c>
      <c r="AL8" s="14">
        <v>6233</v>
      </c>
      <c r="AM8" s="14">
        <v>6331</v>
      </c>
      <c r="AN8" s="14">
        <v>6463</v>
      </c>
      <c r="AO8" s="14">
        <v>6592</v>
      </c>
      <c r="AP8" s="14">
        <v>6708</v>
      </c>
      <c r="AQ8" s="14">
        <v>6809</v>
      </c>
      <c r="AR8" s="14">
        <v>6907</v>
      </c>
      <c r="AS8" s="14">
        <v>6987</v>
      </c>
      <c r="AT8" s="14">
        <v>7082</v>
      </c>
      <c r="AU8" s="14">
        <v>7179</v>
      </c>
      <c r="AV8" s="14">
        <v>7277</v>
      </c>
      <c r="AW8" s="14">
        <v>7360</v>
      </c>
      <c r="AX8" s="14">
        <v>7455</v>
      </c>
      <c r="AY8" s="14">
        <v>7513</v>
      </c>
      <c r="AZ8" s="14">
        <v>7574</v>
      </c>
      <c r="BA8" s="14">
        <v>7669</v>
      </c>
      <c r="BB8" s="14">
        <v>7743</v>
      </c>
      <c r="BC8" s="14">
        <v>7808</v>
      </c>
      <c r="BD8" s="14">
        <v>7878</v>
      </c>
      <c r="BE8" s="14">
        <v>7931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N8" s="34"/>
      <c r="BO8" s="37"/>
      <c r="BP8" s="37"/>
      <c r="BQ8" s="37"/>
      <c r="BR8" s="37"/>
      <c r="BS8" s="37"/>
      <c r="BT8" s="37"/>
      <c r="BU8" s="37"/>
      <c r="BW8" s="26"/>
      <c r="BX8" s="26"/>
      <c r="BY8" s="26"/>
      <c r="BZ8" s="26"/>
      <c r="CA8" s="26"/>
      <c r="CB8" s="26"/>
    </row>
    <row r="9" spans="1:80" x14ac:dyDescent="0.25">
      <c r="A9" s="11" t="s">
        <v>3</v>
      </c>
      <c r="B9" s="15" t="s">
        <v>22</v>
      </c>
      <c r="C9" s="13">
        <v>0.85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>
        <v>1531.5386658376153</v>
      </c>
      <c r="AJ9" s="14">
        <v>1500.1887729458856</v>
      </c>
      <c r="AK9" s="14">
        <v>1470.1483655988056</v>
      </c>
      <c r="AL9" s="14">
        <v>1442.2467855418952</v>
      </c>
      <c r="AM9" s="14">
        <v>1416.2613467966798</v>
      </c>
      <c r="AN9" s="14">
        <v>1391.7296455071655</v>
      </c>
      <c r="AO9" s="14">
        <v>1368.4703481516135</v>
      </c>
      <c r="AP9" s="14">
        <v>1346.7968084630513</v>
      </c>
      <c r="AQ9" s="14">
        <v>1325.6980801508812</v>
      </c>
      <c r="AR9" s="14">
        <v>1304.7063045381192</v>
      </c>
      <c r="AS9" s="14">
        <v>1284.1491915546394</v>
      </c>
      <c r="AT9" s="14">
        <v>1263.4973490472935</v>
      </c>
      <c r="AU9" s="14">
        <v>1242.4606938509155</v>
      </c>
      <c r="AV9" s="14">
        <v>1220.9944300601505</v>
      </c>
      <c r="AW9" s="14">
        <v>1199.195466714363</v>
      </c>
      <c r="AX9" s="14">
        <v>1177.2076642874563</v>
      </c>
      <c r="AY9" s="14">
        <v>1155.0388319036074</v>
      </c>
      <c r="AZ9" s="14">
        <v>1132.5854717838488</v>
      </c>
      <c r="BA9" s="14">
        <v>1109.7891291041774</v>
      </c>
      <c r="BB9" s="14">
        <v>1086.8311280656749</v>
      </c>
      <c r="BC9" s="14">
        <v>1063.7889384182624</v>
      </c>
      <c r="BD9" s="14">
        <v>1040.8789051430983</v>
      </c>
      <c r="BE9" s="14">
        <v>1017.8437217519023</v>
      </c>
      <c r="BF9" s="14">
        <v>994.77991630954443</v>
      </c>
      <c r="BG9" s="14">
        <v>971.80888023787998</v>
      </c>
      <c r="BH9" s="14">
        <v>949.03548955262227</v>
      </c>
      <c r="BI9" s="14">
        <v>926.55647205745674</v>
      </c>
      <c r="BJ9" s="14">
        <v>904.36125783888269</v>
      </c>
      <c r="BK9" s="14">
        <v>882.51795593194993</v>
      </c>
      <c r="BL9" s="14">
        <v>860.99986268477869</v>
      </c>
      <c r="BN9" s="34"/>
      <c r="BO9" s="37"/>
      <c r="BP9" s="37"/>
      <c r="BQ9" s="37"/>
      <c r="BR9" s="37"/>
      <c r="BS9" s="37"/>
      <c r="BT9" s="37"/>
      <c r="BU9" s="37"/>
      <c r="BW9" s="26"/>
      <c r="BX9" s="26"/>
      <c r="BY9" s="26"/>
      <c r="BZ9" s="26"/>
      <c r="CA9" s="26"/>
      <c r="CB9" s="26"/>
    </row>
    <row r="10" spans="1:80" ht="15.75" thickBot="1" x14ac:dyDescent="0.3">
      <c r="A10" s="16"/>
      <c r="B10" s="17" t="s">
        <v>5</v>
      </c>
      <c r="C10" s="18">
        <v>0.85</v>
      </c>
      <c r="D10" s="19">
        <v>1585</v>
      </c>
      <c r="E10" s="19">
        <v>1597</v>
      </c>
      <c r="F10" s="19">
        <v>1624</v>
      </c>
      <c r="G10" s="19">
        <v>1650</v>
      </c>
      <c r="H10" s="19">
        <v>1670</v>
      </c>
      <c r="I10" s="19">
        <v>1674</v>
      </c>
      <c r="J10" s="19">
        <v>1676</v>
      </c>
      <c r="K10" s="19">
        <v>1772</v>
      </c>
      <c r="L10" s="19">
        <v>1802</v>
      </c>
      <c r="M10" s="19">
        <v>1832</v>
      </c>
      <c r="N10" s="19">
        <v>1821</v>
      </c>
      <c r="O10" s="19">
        <v>1833</v>
      </c>
      <c r="P10" s="19">
        <v>1781</v>
      </c>
      <c r="Q10" s="19">
        <v>1828</v>
      </c>
      <c r="R10" s="19">
        <v>1885</v>
      </c>
      <c r="S10" s="19">
        <v>1892</v>
      </c>
      <c r="T10" s="19">
        <v>1861</v>
      </c>
      <c r="U10" s="19">
        <v>1861</v>
      </c>
      <c r="V10" s="19">
        <v>1821</v>
      </c>
      <c r="W10" s="19">
        <v>1782</v>
      </c>
      <c r="X10" s="19">
        <v>1806</v>
      </c>
      <c r="Y10" s="19">
        <v>1826</v>
      </c>
      <c r="Z10" s="19">
        <v>1778</v>
      </c>
      <c r="AA10" s="19">
        <v>1747</v>
      </c>
      <c r="AB10" s="19">
        <v>1745</v>
      </c>
      <c r="AC10" s="19">
        <v>1683</v>
      </c>
      <c r="AD10" s="19">
        <v>1647</v>
      </c>
      <c r="AE10" s="19">
        <v>1658</v>
      </c>
      <c r="AF10" s="19">
        <v>1668</v>
      </c>
      <c r="AG10" s="19">
        <v>1619</v>
      </c>
      <c r="AH10" s="19">
        <v>1560</v>
      </c>
      <c r="AI10" s="19">
        <v>1513</v>
      </c>
      <c r="AJ10" s="19">
        <v>1430</v>
      </c>
      <c r="AK10" s="19">
        <v>1405</v>
      </c>
      <c r="AL10" s="19">
        <v>1385</v>
      </c>
      <c r="AM10" s="19">
        <v>1353</v>
      </c>
      <c r="AN10" s="19">
        <v>1406</v>
      </c>
      <c r="AO10" s="19">
        <v>1374</v>
      </c>
      <c r="AP10" s="19">
        <v>1328</v>
      </c>
      <c r="AQ10" s="19">
        <v>1249</v>
      </c>
      <c r="AR10" s="19">
        <v>1233</v>
      </c>
      <c r="AS10" s="19">
        <v>1216</v>
      </c>
      <c r="AT10" s="19">
        <v>1203</v>
      </c>
      <c r="AU10" s="19">
        <v>1177</v>
      </c>
      <c r="AV10" s="19">
        <v>1133</v>
      </c>
      <c r="AW10" s="19">
        <v>1054</v>
      </c>
      <c r="AX10" s="19">
        <v>1032</v>
      </c>
      <c r="AY10" s="19">
        <v>991</v>
      </c>
      <c r="AZ10" s="19">
        <v>995</v>
      </c>
      <c r="BA10" s="19">
        <v>1012</v>
      </c>
      <c r="BB10" s="19">
        <v>961</v>
      </c>
      <c r="BC10" s="19">
        <v>920</v>
      </c>
      <c r="BD10" s="19">
        <v>860</v>
      </c>
      <c r="BE10" s="19">
        <v>816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N10" s="39"/>
      <c r="BO10" s="40"/>
      <c r="BP10" s="40"/>
      <c r="BQ10" s="40"/>
      <c r="BR10" s="40"/>
      <c r="BS10" s="40"/>
      <c r="BT10" s="40"/>
      <c r="BU10" s="40"/>
      <c r="BW10" s="28"/>
      <c r="BX10" s="28"/>
      <c r="BY10" s="28"/>
      <c r="BZ10" s="28"/>
      <c r="CA10" s="28"/>
      <c r="CB10" s="28"/>
    </row>
    <row r="11" spans="1:80" ht="15" customHeight="1" x14ac:dyDescent="0.25">
      <c r="A11" s="7" t="s">
        <v>7</v>
      </c>
      <c r="B11" s="15" t="s">
        <v>4</v>
      </c>
      <c r="C11" s="13">
        <v>0.85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>
        <v>3148.0673335661563</v>
      </c>
      <c r="AJ11" s="14">
        <v>3224.2839270127542</v>
      </c>
      <c r="AK11" s="14">
        <v>3298.8004912552115</v>
      </c>
      <c r="AL11" s="14">
        <v>3372.3555597749823</v>
      </c>
      <c r="AM11" s="14">
        <v>3445.366697597246</v>
      </c>
      <c r="AN11" s="14">
        <v>3517.554452490072</v>
      </c>
      <c r="AO11" s="14">
        <v>3588.7011594506139</v>
      </c>
      <c r="AP11" s="14">
        <v>3658.6631929574755</v>
      </c>
      <c r="AQ11" s="14">
        <v>3727.2014204967877</v>
      </c>
      <c r="AR11" s="14">
        <v>3794.1201410958547</v>
      </c>
      <c r="AS11" s="14">
        <v>3859.4306631693962</v>
      </c>
      <c r="AT11" s="14">
        <v>3923.1338990931545</v>
      </c>
      <c r="AU11" s="14">
        <v>3985.2039311232938</v>
      </c>
      <c r="AV11" s="14">
        <v>4045.662555947556</v>
      </c>
      <c r="AW11" s="14">
        <v>4104.5292727403885</v>
      </c>
      <c r="AX11" s="14">
        <v>4161.810333017962</v>
      </c>
      <c r="AY11" s="14">
        <v>4217.5302597513164</v>
      </c>
      <c r="AZ11" s="14">
        <v>4271.7415666054039</v>
      </c>
      <c r="BA11" s="14">
        <v>4324.4818527563475</v>
      </c>
      <c r="BB11" s="14">
        <v>4375.785697071542</v>
      </c>
      <c r="BC11" s="14">
        <v>4425.7012889798607</v>
      </c>
      <c r="BD11" s="14">
        <v>4474.2722800703268</v>
      </c>
      <c r="BE11" s="14">
        <v>4521.5301995513209</v>
      </c>
      <c r="BF11" s="14">
        <v>4567.5016139669788</v>
      </c>
      <c r="BG11" s="14">
        <v>4612.2233166649412</v>
      </c>
      <c r="BH11" s="14">
        <v>4655.7357742912918</v>
      </c>
      <c r="BI11" s="14">
        <v>4698.0783251867724</v>
      </c>
      <c r="BJ11" s="14">
        <v>4739.2924208434706</v>
      </c>
      <c r="BK11" s="14">
        <v>4779.3965109624387</v>
      </c>
      <c r="BL11" s="14">
        <v>4818.4247232496855</v>
      </c>
      <c r="BN11" s="41" t="s">
        <v>29</v>
      </c>
      <c r="BO11" s="36">
        <f t="shared" ref="BO11" si="7">(BL11-AH12)</f>
        <v>1743.4247232496855</v>
      </c>
      <c r="BP11" s="36">
        <f t="shared" ref="BP11" si="8">7*(BL11-AH12)/30</f>
        <v>406.79910209159328</v>
      </c>
      <c r="BQ11" s="36">
        <f t="shared" ref="BQ11" si="9">(BL11-AH12)/30</f>
        <v>58.114157441656182</v>
      </c>
      <c r="BR11" s="36">
        <f t="shared" ref="BR11" si="10">BL13-AH14</f>
        <v>-466.59937831086455</v>
      </c>
      <c r="BS11" s="36">
        <f t="shared" ref="BS11" si="11">7*(BL13-AH14)/30</f>
        <v>-108.87318827253506</v>
      </c>
      <c r="BT11" s="36">
        <f t="shared" ref="BT11" si="12">(BL13-AH14)/30</f>
        <v>-15.553312610362152</v>
      </c>
      <c r="BU11" s="36">
        <f t="shared" ref="BU11" si="13">BL13</f>
        <v>509.40062168913545</v>
      </c>
      <c r="BW11" s="26"/>
      <c r="BX11" s="26"/>
      <c r="BY11" s="26"/>
      <c r="BZ11" s="26"/>
      <c r="CA11" s="26"/>
      <c r="CB11" s="26"/>
    </row>
    <row r="12" spans="1:80" x14ac:dyDescent="0.25">
      <c r="A12" s="11"/>
      <c r="B12" s="12" t="s">
        <v>5</v>
      </c>
      <c r="C12" s="13">
        <v>0.85</v>
      </c>
      <c r="D12" s="14">
        <v>138</v>
      </c>
      <c r="E12" s="14">
        <v>278</v>
      </c>
      <c r="F12" s="14">
        <v>386</v>
      </c>
      <c r="G12" s="14">
        <v>484</v>
      </c>
      <c r="H12" s="14">
        <v>597</v>
      </c>
      <c r="I12" s="14">
        <v>697</v>
      </c>
      <c r="J12" s="14">
        <v>781</v>
      </c>
      <c r="K12" s="14">
        <v>903</v>
      </c>
      <c r="L12" s="14">
        <v>1024</v>
      </c>
      <c r="M12" s="14">
        <v>1155</v>
      </c>
      <c r="N12" s="14">
        <v>1274</v>
      </c>
      <c r="O12" s="14">
        <v>1384</v>
      </c>
      <c r="P12" s="14">
        <v>1496</v>
      </c>
      <c r="Q12" s="14">
        <v>1579</v>
      </c>
      <c r="R12" s="14">
        <v>1705</v>
      </c>
      <c r="S12" s="14">
        <v>1817</v>
      </c>
      <c r="T12" s="14">
        <v>1930</v>
      </c>
      <c r="U12" s="14">
        <v>2028</v>
      </c>
      <c r="V12" s="14">
        <v>2124</v>
      </c>
      <c r="W12" s="14">
        <v>2191</v>
      </c>
      <c r="X12" s="14">
        <v>2281</v>
      </c>
      <c r="Y12" s="14">
        <v>2390</v>
      </c>
      <c r="Z12" s="14">
        <v>2486</v>
      </c>
      <c r="AA12" s="14">
        <v>2572</v>
      </c>
      <c r="AB12" s="14">
        <v>2662</v>
      </c>
      <c r="AC12" s="14">
        <v>2748</v>
      </c>
      <c r="AD12" s="14">
        <v>2822</v>
      </c>
      <c r="AE12" s="14">
        <v>2861</v>
      </c>
      <c r="AF12" s="14">
        <v>2935</v>
      </c>
      <c r="AG12" s="14">
        <v>3011</v>
      </c>
      <c r="AH12" s="14">
        <v>3075</v>
      </c>
      <c r="AI12" s="14">
        <v>3139</v>
      </c>
      <c r="AJ12" s="14">
        <v>3195</v>
      </c>
      <c r="AK12" s="14">
        <v>3243</v>
      </c>
      <c r="AL12" s="14">
        <v>3277</v>
      </c>
      <c r="AM12" s="14">
        <v>3334</v>
      </c>
      <c r="AN12" s="14">
        <v>3391</v>
      </c>
      <c r="AO12" s="14">
        <v>3475</v>
      </c>
      <c r="AP12" s="14">
        <v>3530</v>
      </c>
      <c r="AQ12" s="14">
        <v>3576</v>
      </c>
      <c r="AR12" s="14">
        <v>3614</v>
      </c>
      <c r="AS12" s="14">
        <v>3645</v>
      </c>
      <c r="AT12" s="14">
        <v>3690</v>
      </c>
      <c r="AU12" s="14">
        <v>3723</v>
      </c>
      <c r="AV12" s="14">
        <v>3776</v>
      </c>
      <c r="AW12" s="14">
        <v>3813</v>
      </c>
      <c r="AX12" s="14">
        <v>3847</v>
      </c>
      <c r="AY12" s="14">
        <v>3870</v>
      </c>
      <c r="AZ12" s="14">
        <v>3889</v>
      </c>
      <c r="BA12" s="14">
        <v>3922</v>
      </c>
      <c r="BB12" s="14">
        <v>3960</v>
      </c>
      <c r="BC12" s="14">
        <v>4004</v>
      </c>
      <c r="BD12" s="14">
        <v>4030</v>
      </c>
      <c r="BE12" s="14">
        <v>4050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N12" s="34"/>
      <c r="BO12" s="37"/>
      <c r="BP12" s="37"/>
      <c r="BQ12" s="37"/>
      <c r="BR12" s="37"/>
      <c r="BS12" s="37"/>
      <c r="BT12" s="37"/>
      <c r="BU12" s="37"/>
      <c r="BW12" s="26"/>
      <c r="BX12" s="26"/>
      <c r="BY12" s="26"/>
      <c r="BZ12" s="26"/>
      <c r="CA12" s="26"/>
      <c r="CB12" s="26"/>
    </row>
    <row r="13" spans="1:80" x14ac:dyDescent="0.25">
      <c r="A13" s="11" t="s">
        <v>7</v>
      </c>
      <c r="B13" s="15" t="s">
        <v>6</v>
      </c>
      <c r="C13" s="13">
        <v>0.85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>
        <v>979.75565549414182</v>
      </c>
      <c r="AJ13" s="14">
        <v>958.59678514446819</v>
      </c>
      <c r="AK13" s="14">
        <v>937.79011381460646</v>
      </c>
      <c r="AL13" s="14">
        <v>918.32642706259298</v>
      </c>
      <c r="AM13" s="14">
        <v>899.9496101083098</v>
      </c>
      <c r="AN13" s="14">
        <v>882.36972885258706</v>
      </c>
      <c r="AO13" s="14">
        <v>865.88440977229141</v>
      </c>
      <c r="AP13" s="14">
        <v>850.05135089059218</v>
      </c>
      <c r="AQ13" s="14">
        <v>834.2047080933894</v>
      </c>
      <c r="AR13" s="14">
        <v>818.50228811407601</v>
      </c>
      <c r="AS13" s="14">
        <v>803.06532045257813</v>
      </c>
      <c r="AT13" s="14">
        <v>787.49621182684029</v>
      </c>
      <c r="AU13" s="14">
        <v>771.60489567956029</v>
      </c>
      <c r="AV13" s="14">
        <v>755.56980507180742</v>
      </c>
      <c r="AW13" s="14">
        <v>739.45050863336814</v>
      </c>
      <c r="AX13" s="14">
        <v>723.37192532128518</v>
      </c>
      <c r="AY13" s="14">
        <v>707.38266427938925</v>
      </c>
      <c r="AZ13" s="14">
        <v>691.43696035581979</v>
      </c>
      <c r="BA13" s="14">
        <v>675.32945421816248</v>
      </c>
      <c r="BB13" s="14">
        <v>659.16307931949382</v>
      </c>
      <c r="BC13" s="14">
        <v>643.1385453583257</v>
      </c>
      <c r="BD13" s="14">
        <v>627.27885734035158</v>
      </c>
      <c r="BE13" s="14">
        <v>611.65586503852649</v>
      </c>
      <c r="BF13" s="14">
        <v>596.25343789513022</v>
      </c>
      <c r="BG13" s="14">
        <v>581.13865972681674</v>
      </c>
      <c r="BH13" s="14">
        <v>566.24233028756339</v>
      </c>
      <c r="BI13" s="14">
        <v>551.61592553071932</v>
      </c>
      <c r="BJ13" s="14">
        <v>537.26509046714727</v>
      </c>
      <c r="BK13" s="14">
        <v>523.17467696275207</v>
      </c>
      <c r="BL13" s="14">
        <v>509.40062168913545</v>
      </c>
      <c r="BN13" s="34"/>
      <c r="BO13" s="37"/>
      <c r="BP13" s="37"/>
      <c r="BQ13" s="37"/>
      <c r="BR13" s="37"/>
      <c r="BS13" s="37"/>
      <c r="BT13" s="37"/>
      <c r="BU13" s="37"/>
      <c r="BW13" s="26"/>
      <c r="BX13" s="26"/>
      <c r="BY13" s="26"/>
      <c r="BZ13" s="26"/>
      <c r="CA13" s="26"/>
      <c r="CB13" s="26"/>
    </row>
    <row r="14" spans="1:80" x14ac:dyDescent="0.25">
      <c r="A14" s="11"/>
      <c r="B14" s="12" t="s">
        <v>5</v>
      </c>
      <c r="C14" s="13">
        <v>0.85</v>
      </c>
      <c r="D14" s="14">
        <v>1143</v>
      </c>
      <c r="E14" s="14">
        <v>1183</v>
      </c>
      <c r="F14" s="14">
        <v>1167</v>
      </c>
      <c r="G14" s="14">
        <v>1149</v>
      </c>
      <c r="H14" s="14">
        <v>1160</v>
      </c>
      <c r="I14" s="14">
        <v>1138</v>
      </c>
      <c r="J14" s="14">
        <v>1140</v>
      </c>
      <c r="K14" s="14">
        <v>1213</v>
      </c>
      <c r="L14" s="14">
        <v>1208</v>
      </c>
      <c r="M14" s="14">
        <v>1225</v>
      </c>
      <c r="N14" s="14">
        <v>1204</v>
      </c>
      <c r="O14" s="14">
        <v>1197</v>
      </c>
      <c r="P14" s="14">
        <v>1195</v>
      </c>
      <c r="Q14" s="14">
        <v>1202</v>
      </c>
      <c r="R14" s="14">
        <v>1265</v>
      </c>
      <c r="S14" s="14">
        <v>1269</v>
      </c>
      <c r="T14" s="14">
        <v>1254</v>
      </c>
      <c r="U14" s="14">
        <v>1215</v>
      </c>
      <c r="V14" s="14">
        <v>1208</v>
      </c>
      <c r="W14" s="14">
        <v>1159</v>
      </c>
      <c r="X14" s="14">
        <v>1169</v>
      </c>
      <c r="Y14" s="14">
        <v>1220</v>
      </c>
      <c r="Z14" s="14">
        <v>1208</v>
      </c>
      <c r="AA14" s="14">
        <v>1159</v>
      </c>
      <c r="AB14" s="14">
        <v>1141</v>
      </c>
      <c r="AC14" s="14">
        <v>1119</v>
      </c>
      <c r="AD14" s="14">
        <v>1059</v>
      </c>
      <c r="AE14" s="14">
        <v>1033</v>
      </c>
      <c r="AF14" s="14">
        <v>1062</v>
      </c>
      <c r="AG14" s="14">
        <v>1054</v>
      </c>
      <c r="AH14" s="14">
        <v>976</v>
      </c>
      <c r="AI14" s="14">
        <v>945</v>
      </c>
      <c r="AJ14" s="14">
        <v>762</v>
      </c>
      <c r="AK14" s="14">
        <v>728</v>
      </c>
      <c r="AL14" s="14">
        <v>717</v>
      </c>
      <c r="AM14" s="14">
        <v>755</v>
      </c>
      <c r="AN14" s="14">
        <v>892</v>
      </c>
      <c r="AO14" s="14">
        <v>897</v>
      </c>
      <c r="AP14" s="14">
        <v>828</v>
      </c>
      <c r="AQ14" s="14">
        <v>774</v>
      </c>
      <c r="AR14" s="14">
        <v>703</v>
      </c>
      <c r="AS14" s="14">
        <v>678</v>
      </c>
      <c r="AT14" s="14">
        <v>694</v>
      </c>
      <c r="AU14" s="14">
        <v>654</v>
      </c>
      <c r="AV14" s="14">
        <v>617</v>
      </c>
      <c r="AW14" s="14">
        <v>583</v>
      </c>
      <c r="AX14" s="14">
        <v>547</v>
      </c>
      <c r="AY14" s="14">
        <v>512</v>
      </c>
      <c r="AZ14" s="14">
        <v>511</v>
      </c>
      <c r="BA14" s="14">
        <v>526</v>
      </c>
      <c r="BB14" s="14">
        <v>520</v>
      </c>
      <c r="BC14" s="14">
        <v>504</v>
      </c>
      <c r="BD14" s="14">
        <v>467</v>
      </c>
      <c r="BE14" s="14">
        <v>411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N14" s="35"/>
      <c r="BO14" s="38"/>
      <c r="BP14" s="38"/>
      <c r="BQ14" s="38"/>
      <c r="BR14" s="38"/>
      <c r="BS14" s="38"/>
      <c r="BT14" s="38"/>
      <c r="BU14" s="38"/>
      <c r="BW14" s="27">
        <v>557</v>
      </c>
      <c r="BX14" s="27">
        <v>69</v>
      </c>
      <c r="BY14" s="27">
        <v>882</v>
      </c>
      <c r="BZ14" s="27">
        <v>231</v>
      </c>
      <c r="CA14" s="27">
        <v>2927</v>
      </c>
      <c r="CB14" s="27">
        <v>597</v>
      </c>
    </row>
    <row r="15" spans="1:80" x14ac:dyDescent="0.25">
      <c r="A15" s="7" t="s">
        <v>7</v>
      </c>
      <c r="B15" s="8" t="s">
        <v>21</v>
      </c>
      <c r="C15" s="9">
        <v>0.85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>
        <v>989.64768745019262</v>
      </c>
      <c r="AJ15" s="10">
        <v>1009.9329756104772</v>
      </c>
      <c r="AK15" s="10">
        <v>1029.9224367820148</v>
      </c>
      <c r="AL15" s="10">
        <v>1049.8353606689386</v>
      </c>
      <c r="AM15" s="10">
        <v>1069.662965227247</v>
      </c>
      <c r="AN15" s="10">
        <v>1089.2838840619638</v>
      </c>
      <c r="AO15" s="10">
        <v>1108.6666106257217</v>
      </c>
      <c r="AP15" s="10">
        <v>1127.8711777216979</v>
      </c>
      <c r="AQ15" s="10">
        <v>1146.7732976324189</v>
      </c>
      <c r="AR15" s="10">
        <v>1165.3414987737378</v>
      </c>
      <c r="AS15" s="10">
        <v>1183.6118568653358</v>
      </c>
      <c r="AT15" s="10">
        <v>1201.5390282221242</v>
      </c>
      <c r="AU15" s="10">
        <v>1219.0540720960628</v>
      </c>
      <c r="AV15" s="10">
        <v>1236.1243500970304</v>
      </c>
      <c r="AW15" s="10">
        <v>1252.7428576027826</v>
      </c>
      <c r="AX15" s="10">
        <v>1268.927070221373</v>
      </c>
      <c r="AY15" s="10">
        <v>1284.7081032936765</v>
      </c>
      <c r="AZ15" s="10">
        <v>1300.0961593705401</v>
      </c>
      <c r="BA15" s="10">
        <v>1315.0704814555786</v>
      </c>
      <c r="BB15" s="10">
        <v>1329.6368698308497</v>
      </c>
      <c r="BC15" s="10">
        <v>1343.8143858688861</v>
      </c>
      <c r="BD15" s="10">
        <v>1357.6126494587033</v>
      </c>
      <c r="BE15" s="10">
        <v>1371.0293671233665</v>
      </c>
      <c r="BF15" s="10">
        <v>1384.0789268048852</v>
      </c>
      <c r="BG15" s="10">
        <v>1396.7836353575558</v>
      </c>
      <c r="BH15" s="10">
        <v>1409.1497530239769</v>
      </c>
      <c r="BI15" s="10">
        <v>1421.1851222043538</v>
      </c>
      <c r="BJ15" s="10">
        <v>1432.8991353894094</v>
      </c>
      <c r="BK15" s="10">
        <v>1444.2958930813274</v>
      </c>
      <c r="BL15" s="10">
        <v>1455.3854356763377</v>
      </c>
      <c r="BN15" s="33" t="s">
        <v>30</v>
      </c>
      <c r="BO15" s="36">
        <f t="shared" ref="BO15" si="14">(BL15-AH16)</f>
        <v>484.38543567633769</v>
      </c>
      <c r="BP15" s="36">
        <f t="shared" ref="BP15" si="15">7*(BL15-AH16)/30</f>
        <v>113.02326832447879</v>
      </c>
      <c r="BQ15" s="36">
        <f t="shared" ref="BQ15" si="16">(BL15-AH16)/30</f>
        <v>16.146181189211255</v>
      </c>
      <c r="BR15" s="36">
        <f t="shared" ref="BR15" si="17">BL17-AH18</f>
        <v>-108.85489180099768</v>
      </c>
      <c r="BS15" s="36">
        <f t="shared" ref="BS15" si="18">7*(BL17-AH18)/30</f>
        <v>-25.399474753566128</v>
      </c>
      <c r="BT15" s="36">
        <f t="shared" ref="BT15" si="19">(BL17-AH18)/30</f>
        <v>-3.6284963933665892</v>
      </c>
      <c r="BU15" s="36">
        <f t="shared" ref="BU15" si="20">BL17</f>
        <v>139.14510819900232</v>
      </c>
      <c r="BW15" s="26"/>
      <c r="BX15" s="26"/>
      <c r="BY15" s="26"/>
      <c r="BZ15" s="26"/>
      <c r="CA15" s="26"/>
      <c r="CB15" s="26"/>
    </row>
    <row r="16" spans="1:80" x14ac:dyDescent="0.25">
      <c r="A16" s="11"/>
      <c r="B16" s="12" t="s">
        <v>5</v>
      </c>
      <c r="C16" s="13">
        <v>0.85</v>
      </c>
      <c r="D16" s="14">
        <v>41</v>
      </c>
      <c r="E16" s="14">
        <v>74</v>
      </c>
      <c r="F16" s="14">
        <v>112</v>
      </c>
      <c r="G16" s="14">
        <v>139</v>
      </c>
      <c r="H16" s="14">
        <v>175</v>
      </c>
      <c r="I16" s="14">
        <v>199</v>
      </c>
      <c r="J16" s="14">
        <v>233</v>
      </c>
      <c r="K16" s="14">
        <v>269</v>
      </c>
      <c r="L16" s="14">
        <v>290</v>
      </c>
      <c r="M16" s="14">
        <v>325</v>
      </c>
      <c r="N16" s="14">
        <v>358</v>
      </c>
      <c r="O16" s="14">
        <v>399</v>
      </c>
      <c r="P16" s="14">
        <v>444</v>
      </c>
      <c r="Q16" s="14">
        <v>475</v>
      </c>
      <c r="R16" s="14">
        <v>510</v>
      </c>
      <c r="S16" s="14">
        <v>548</v>
      </c>
      <c r="T16" s="14">
        <v>582</v>
      </c>
      <c r="U16" s="14">
        <v>611</v>
      </c>
      <c r="V16" s="14">
        <v>635</v>
      </c>
      <c r="W16" s="14">
        <v>661</v>
      </c>
      <c r="X16" s="14">
        <v>692</v>
      </c>
      <c r="Y16" s="14">
        <v>725</v>
      </c>
      <c r="Z16" s="14">
        <v>768</v>
      </c>
      <c r="AA16" s="14">
        <v>795</v>
      </c>
      <c r="AB16" s="14">
        <v>827</v>
      </c>
      <c r="AC16" s="14">
        <v>851</v>
      </c>
      <c r="AD16" s="14">
        <v>871</v>
      </c>
      <c r="AE16" s="14">
        <v>909</v>
      </c>
      <c r="AF16" s="14">
        <v>928</v>
      </c>
      <c r="AG16" s="14">
        <v>952</v>
      </c>
      <c r="AH16" s="14">
        <v>971</v>
      </c>
      <c r="AI16" s="14">
        <v>992</v>
      </c>
      <c r="AJ16" s="14">
        <v>1006</v>
      </c>
      <c r="AK16" s="14">
        <v>1018</v>
      </c>
      <c r="AL16" s="14">
        <v>1035</v>
      </c>
      <c r="AM16" s="14">
        <v>1047</v>
      </c>
      <c r="AN16" s="14">
        <v>1062</v>
      </c>
      <c r="AO16" s="14">
        <v>1078</v>
      </c>
      <c r="AP16" s="14">
        <v>1102</v>
      </c>
      <c r="AQ16" s="14">
        <v>1110</v>
      </c>
      <c r="AR16" s="14">
        <v>1122</v>
      </c>
      <c r="AS16" s="14">
        <v>1132</v>
      </c>
      <c r="AT16" s="14">
        <v>1147</v>
      </c>
      <c r="AU16" s="14">
        <v>1169</v>
      </c>
      <c r="AV16" s="14">
        <v>1183</v>
      </c>
      <c r="AW16" s="14">
        <v>1195</v>
      </c>
      <c r="AX16" s="14">
        <v>1206</v>
      </c>
      <c r="AY16" s="14">
        <v>1211</v>
      </c>
      <c r="AZ16" s="14">
        <v>1221</v>
      </c>
      <c r="BA16" s="14">
        <v>1234</v>
      </c>
      <c r="BB16" s="14">
        <v>1246</v>
      </c>
      <c r="BC16" s="14">
        <v>1254</v>
      </c>
      <c r="BD16" s="14">
        <v>1267</v>
      </c>
      <c r="BE16" s="14">
        <v>1277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N16" s="34"/>
      <c r="BO16" s="37"/>
      <c r="BP16" s="37"/>
      <c r="BQ16" s="37"/>
      <c r="BR16" s="37"/>
      <c r="BS16" s="37"/>
      <c r="BT16" s="37"/>
      <c r="BU16" s="37"/>
      <c r="BW16" s="26"/>
      <c r="BX16" s="26"/>
      <c r="BY16" s="26"/>
      <c r="BZ16" s="26"/>
      <c r="CA16" s="26"/>
      <c r="CB16" s="26"/>
    </row>
    <row r="17" spans="1:80" x14ac:dyDescent="0.25">
      <c r="A17" s="11" t="s">
        <v>7</v>
      </c>
      <c r="B17" s="15" t="s">
        <v>22</v>
      </c>
      <c r="C17" s="13">
        <v>0.85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>
        <v>247.86598052234382</v>
      </c>
      <c r="AJ17" s="14">
        <v>242.7153041581781</v>
      </c>
      <c r="AK17" s="14">
        <v>237.77825184349214</v>
      </c>
      <c r="AL17" s="14">
        <v>233.19918658510869</v>
      </c>
      <c r="AM17" s="14">
        <v>228.9395159425012</v>
      </c>
      <c r="AN17" s="14">
        <v>224.91645207263861</v>
      </c>
      <c r="AO17" s="14">
        <v>221.11811947844163</v>
      </c>
      <c r="AP17" s="14">
        <v>217.57992830875497</v>
      </c>
      <c r="AQ17" s="14">
        <v>214.13781973135059</v>
      </c>
      <c r="AR17" s="14">
        <v>210.71226510634301</v>
      </c>
      <c r="AS17" s="14">
        <v>207.3689317593919</v>
      </c>
      <c r="AT17" s="14">
        <v>204.01823126751611</v>
      </c>
      <c r="AU17" s="14">
        <v>200.60878278399062</v>
      </c>
      <c r="AV17" s="14">
        <v>197.13170284365208</v>
      </c>
      <c r="AW17" s="14">
        <v>193.60297938221782</v>
      </c>
      <c r="AX17" s="14">
        <v>190.05098408771295</v>
      </c>
      <c r="AY17" s="14">
        <v>186.47378906905845</v>
      </c>
      <c r="AZ17" s="14">
        <v>182.85074473233942</v>
      </c>
      <c r="BA17" s="14">
        <v>179.1751162096281</v>
      </c>
      <c r="BB17" s="14">
        <v>175.47664582330964</v>
      </c>
      <c r="BC17" s="14">
        <v>171.76510212028558</v>
      </c>
      <c r="BD17" s="14">
        <v>168.07669012802398</v>
      </c>
      <c r="BE17" s="14">
        <v>164.36866504997627</v>
      </c>
      <c r="BF17" s="14">
        <v>160.6594241375916</v>
      </c>
      <c r="BG17" s="14">
        <v>156.96506694830407</v>
      </c>
      <c r="BH17" s="14">
        <v>153.30090408863168</v>
      </c>
      <c r="BI17" s="14">
        <v>149.68374287215443</v>
      </c>
      <c r="BJ17" s="14">
        <v>146.11388720452908</v>
      </c>
      <c r="BK17" s="14">
        <v>142.60246471912913</v>
      </c>
      <c r="BL17" s="14">
        <v>139.14510819900232</v>
      </c>
      <c r="BN17" s="34"/>
      <c r="BO17" s="37"/>
      <c r="BP17" s="37"/>
      <c r="BQ17" s="37"/>
      <c r="BR17" s="37"/>
      <c r="BS17" s="37"/>
      <c r="BT17" s="37"/>
      <c r="BU17" s="37"/>
      <c r="BW17" s="26"/>
      <c r="BX17" s="26"/>
      <c r="BY17" s="26"/>
      <c r="BZ17" s="26"/>
      <c r="CA17" s="26"/>
      <c r="CB17" s="26"/>
    </row>
    <row r="18" spans="1:80" ht="15.75" thickBot="1" x14ac:dyDescent="0.3">
      <c r="A18" s="16"/>
      <c r="B18" s="17" t="s">
        <v>5</v>
      </c>
      <c r="C18" s="18">
        <v>0.85</v>
      </c>
      <c r="D18" s="19">
        <v>273</v>
      </c>
      <c r="E18" s="19">
        <v>287</v>
      </c>
      <c r="F18" s="19">
        <v>289</v>
      </c>
      <c r="G18" s="19">
        <v>282</v>
      </c>
      <c r="H18" s="19">
        <v>285</v>
      </c>
      <c r="I18" s="19">
        <v>278</v>
      </c>
      <c r="J18" s="19">
        <v>275</v>
      </c>
      <c r="K18" s="19">
        <v>285</v>
      </c>
      <c r="L18" s="19">
        <v>267</v>
      </c>
      <c r="M18" s="19">
        <v>280</v>
      </c>
      <c r="N18" s="19">
        <v>283</v>
      </c>
      <c r="O18" s="19">
        <v>304</v>
      </c>
      <c r="P18" s="19">
        <v>294</v>
      </c>
      <c r="Q18" s="19">
        <v>305</v>
      </c>
      <c r="R18" s="19">
        <v>299</v>
      </c>
      <c r="S18" s="19">
        <v>318</v>
      </c>
      <c r="T18" s="19">
        <v>313</v>
      </c>
      <c r="U18" s="19">
        <v>308</v>
      </c>
      <c r="V18" s="19">
        <v>305</v>
      </c>
      <c r="W18" s="19">
        <v>304</v>
      </c>
      <c r="X18" s="19">
        <v>303</v>
      </c>
      <c r="Y18" s="19">
        <v>310</v>
      </c>
      <c r="Z18" s="19">
        <v>317</v>
      </c>
      <c r="AA18" s="19">
        <v>299</v>
      </c>
      <c r="AB18" s="19">
        <v>309</v>
      </c>
      <c r="AC18" s="19">
        <v>302</v>
      </c>
      <c r="AD18" s="19">
        <v>281</v>
      </c>
      <c r="AE18" s="19">
        <v>296</v>
      </c>
      <c r="AF18" s="19">
        <v>271</v>
      </c>
      <c r="AG18" s="19">
        <v>265</v>
      </c>
      <c r="AH18" s="19">
        <v>248</v>
      </c>
      <c r="AI18" s="19">
        <v>254</v>
      </c>
      <c r="AJ18" s="19">
        <v>222</v>
      </c>
      <c r="AK18" s="19">
        <v>215</v>
      </c>
      <c r="AL18" s="19">
        <v>217</v>
      </c>
      <c r="AM18" s="19">
        <v>202</v>
      </c>
      <c r="AN18" s="19">
        <v>219</v>
      </c>
      <c r="AO18" s="19">
        <v>201</v>
      </c>
      <c r="AP18" s="19">
        <v>199</v>
      </c>
      <c r="AQ18" s="19">
        <v>180</v>
      </c>
      <c r="AR18" s="19">
        <v>184</v>
      </c>
      <c r="AS18" s="19">
        <v>174</v>
      </c>
      <c r="AT18" s="19">
        <v>169</v>
      </c>
      <c r="AU18" s="19">
        <v>176</v>
      </c>
      <c r="AV18" s="19">
        <v>157</v>
      </c>
      <c r="AW18" s="19">
        <v>138</v>
      </c>
      <c r="AX18" s="19">
        <v>134</v>
      </c>
      <c r="AY18" s="19">
        <v>119</v>
      </c>
      <c r="AZ18" s="19">
        <v>132</v>
      </c>
      <c r="BA18" s="19">
        <v>137</v>
      </c>
      <c r="BB18" s="19">
        <v>125</v>
      </c>
      <c r="BC18" s="19">
        <v>124</v>
      </c>
      <c r="BD18" s="19">
        <v>114</v>
      </c>
      <c r="BE18" s="19">
        <v>108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N18" s="39"/>
      <c r="BO18" s="40"/>
      <c r="BP18" s="40"/>
      <c r="BQ18" s="40"/>
      <c r="BR18" s="40"/>
      <c r="BS18" s="40"/>
      <c r="BT18" s="40"/>
      <c r="BU18" s="40"/>
      <c r="BW18" s="28"/>
      <c r="BX18" s="28"/>
      <c r="BY18" s="28"/>
      <c r="BZ18" s="28"/>
      <c r="CA18" s="28"/>
      <c r="CB18" s="28"/>
    </row>
    <row r="19" spans="1:80" ht="15" customHeight="1" x14ac:dyDescent="0.25">
      <c r="A19" s="7" t="s">
        <v>8</v>
      </c>
      <c r="B19" s="15" t="s">
        <v>4</v>
      </c>
      <c r="C19" s="13">
        <v>0.85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>
        <v>2758.5290656740481</v>
      </c>
      <c r="AJ19" s="14">
        <v>2809.8354154473104</v>
      </c>
      <c r="AK19" s="14">
        <v>2859.9991411675442</v>
      </c>
      <c r="AL19" s="14">
        <v>2909.4967193614921</v>
      </c>
      <c r="AM19" s="14">
        <v>2958.5935731269415</v>
      </c>
      <c r="AN19" s="14">
        <v>3007.100085978856</v>
      </c>
      <c r="AO19" s="14">
        <v>3054.8871822649089</v>
      </c>
      <c r="AP19" s="14">
        <v>3101.8685377211013</v>
      </c>
      <c r="AQ19" s="14">
        <v>3147.8841490943705</v>
      </c>
      <c r="AR19" s="14">
        <v>3192.8045494942467</v>
      </c>
      <c r="AS19" s="14">
        <v>3236.6394333853323</v>
      </c>
      <c r="AT19" s="14">
        <v>3279.393830138903</v>
      </c>
      <c r="AU19" s="14">
        <v>3321.0525214406448</v>
      </c>
      <c r="AV19" s="14">
        <v>3361.6284179239005</v>
      </c>
      <c r="AW19" s="14">
        <v>3401.1376050896215</v>
      </c>
      <c r="AX19" s="14">
        <v>3439.5820066780229</v>
      </c>
      <c r="AY19" s="14">
        <v>3476.978064036512</v>
      </c>
      <c r="AZ19" s="14">
        <v>3513.3603490875703</v>
      </c>
      <c r="BA19" s="14">
        <v>3548.7539274748615</v>
      </c>
      <c r="BB19" s="14">
        <v>3583.1838806303822</v>
      </c>
      <c r="BC19" s="14">
        <v>3616.6833163153929</v>
      </c>
      <c r="BD19" s="14">
        <v>3649.2813869134584</v>
      </c>
      <c r="BE19" s="14">
        <v>3680.9976632750868</v>
      </c>
      <c r="BF19" s="14">
        <v>3711.8507512557717</v>
      </c>
      <c r="BG19" s="14">
        <v>3741.8649984190879</v>
      </c>
      <c r="BH19" s="14">
        <v>3771.0667421640333</v>
      </c>
      <c r="BI19" s="14">
        <v>3799.4834456513372</v>
      </c>
      <c r="BJ19" s="14">
        <v>3827.1434146312477</v>
      </c>
      <c r="BK19" s="14">
        <v>3854.0585332318478</v>
      </c>
      <c r="BL19" s="14">
        <v>3880.2517612405445</v>
      </c>
      <c r="BN19" s="41" t="s">
        <v>29</v>
      </c>
      <c r="BO19" s="36">
        <f t="shared" ref="BO19" si="21">(BL19-AH20)</f>
        <v>1161.2517612405445</v>
      </c>
      <c r="BP19" s="36">
        <f t="shared" ref="BP19" si="22">7*(BL19-AH20)/30</f>
        <v>270.95874428946041</v>
      </c>
      <c r="BQ19" s="36">
        <f t="shared" ref="BQ19" si="23">(BL19-AH20)/30</f>
        <v>38.70839204135148</v>
      </c>
      <c r="BR19" s="36">
        <f t="shared" ref="BR19" si="24">BL21-AH22</f>
        <v>-343.04230258462246</v>
      </c>
      <c r="BS19" s="36">
        <f t="shared" ref="BS19" si="25">7*(BL21-AH22)/30</f>
        <v>-80.043203936411899</v>
      </c>
      <c r="BT19" s="36">
        <f t="shared" ref="BT19" si="26">(BL21-AH22)/30</f>
        <v>-11.434743419487415</v>
      </c>
      <c r="BU19" s="36">
        <f t="shared" ref="BU19" si="27">BL21</f>
        <v>344.95769741537754</v>
      </c>
      <c r="BW19" s="26"/>
      <c r="BX19" s="26"/>
      <c r="BY19" s="26"/>
      <c r="BZ19" s="26"/>
      <c r="CA19" s="26"/>
      <c r="CB19" s="26"/>
    </row>
    <row r="20" spans="1:80" x14ac:dyDescent="0.25">
      <c r="A20" s="11"/>
      <c r="B20" s="12" t="s">
        <v>5</v>
      </c>
      <c r="C20" s="13">
        <v>0.85</v>
      </c>
      <c r="D20" s="14">
        <v>115</v>
      </c>
      <c r="E20" s="14">
        <v>206</v>
      </c>
      <c r="F20" s="14">
        <v>301</v>
      </c>
      <c r="G20" s="14">
        <v>407</v>
      </c>
      <c r="H20" s="14">
        <v>503</v>
      </c>
      <c r="I20" s="14">
        <v>599</v>
      </c>
      <c r="J20" s="14">
        <v>673</v>
      </c>
      <c r="K20" s="14">
        <v>799</v>
      </c>
      <c r="L20" s="14">
        <v>902</v>
      </c>
      <c r="M20" s="14">
        <v>1034</v>
      </c>
      <c r="N20" s="14">
        <v>1143</v>
      </c>
      <c r="O20" s="14">
        <v>1257</v>
      </c>
      <c r="P20" s="14">
        <v>1354</v>
      </c>
      <c r="Q20" s="14">
        <v>1424</v>
      </c>
      <c r="R20" s="14">
        <v>1539</v>
      </c>
      <c r="S20" s="14">
        <v>1638</v>
      </c>
      <c r="T20" s="14">
        <v>1719</v>
      </c>
      <c r="U20" s="14">
        <v>1814</v>
      </c>
      <c r="V20" s="14">
        <v>1899</v>
      </c>
      <c r="W20" s="14">
        <v>1954</v>
      </c>
      <c r="X20" s="14">
        <v>2024</v>
      </c>
      <c r="Y20" s="14">
        <v>2108</v>
      </c>
      <c r="Z20" s="14">
        <v>2187</v>
      </c>
      <c r="AA20" s="14">
        <v>2274</v>
      </c>
      <c r="AB20" s="14">
        <v>2334</v>
      </c>
      <c r="AC20" s="14">
        <v>2420</v>
      </c>
      <c r="AD20" s="14">
        <v>2487</v>
      </c>
      <c r="AE20" s="14">
        <v>2526</v>
      </c>
      <c r="AF20" s="14">
        <v>2608</v>
      </c>
      <c r="AG20" s="14">
        <v>2668</v>
      </c>
      <c r="AH20" s="14">
        <v>2719</v>
      </c>
      <c r="AI20" s="14">
        <v>2777</v>
      </c>
      <c r="AJ20" s="14">
        <v>2827</v>
      </c>
      <c r="AK20" s="14">
        <v>2866</v>
      </c>
      <c r="AL20" s="14">
        <v>2905</v>
      </c>
      <c r="AM20" s="14">
        <v>2932</v>
      </c>
      <c r="AN20" s="14">
        <v>2977</v>
      </c>
      <c r="AO20" s="14">
        <v>3011</v>
      </c>
      <c r="AP20" s="14">
        <v>3057</v>
      </c>
      <c r="AQ20" s="14">
        <v>3105</v>
      </c>
      <c r="AR20" s="14">
        <v>3139</v>
      </c>
      <c r="AS20" s="14">
        <v>3165</v>
      </c>
      <c r="AT20" s="14">
        <v>3191</v>
      </c>
      <c r="AU20" s="14">
        <v>3226</v>
      </c>
      <c r="AV20" s="14">
        <v>3261</v>
      </c>
      <c r="AW20" s="14">
        <v>3287</v>
      </c>
      <c r="AX20" s="14">
        <v>3312</v>
      </c>
      <c r="AY20" s="14">
        <v>3330</v>
      </c>
      <c r="AZ20" s="14">
        <v>3353</v>
      </c>
      <c r="BA20" s="14">
        <v>3373</v>
      </c>
      <c r="BB20" s="14">
        <v>3392</v>
      </c>
      <c r="BC20" s="14">
        <v>3414</v>
      </c>
      <c r="BD20" s="14">
        <v>3435</v>
      </c>
      <c r="BE20" s="14">
        <v>3444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N20" s="34"/>
      <c r="BO20" s="37"/>
      <c r="BP20" s="37"/>
      <c r="BQ20" s="37"/>
      <c r="BR20" s="37"/>
      <c r="BS20" s="37"/>
      <c r="BT20" s="37"/>
      <c r="BU20" s="37"/>
      <c r="BW20" s="26"/>
      <c r="BX20" s="26"/>
      <c r="BY20" s="26"/>
      <c r="BZ20" s="26"/>
      <c r="CA20" s="26"/>
      <c r="CB20" s="26"/>
    </row>
    <row r="21" spans="1:80" x14ac:dyDescent="0.25">
      <c r="A21" s="11" t="s">
        <v>8</v>
      </c>
      <c r="B21" s="15" t="s">
        <v>6</v>
      </c>
      <c r="C21" s="13">
        <v>0.85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>
        <v>660.56147355652536</v>
      </c>
      <c r="AJ21" s="14">
        <v>646.74841516524714</v>
      </c>
      <c r="AK21" s="14">
        <v>633.14453217678886</v>
      </c>
      <c r="AL21" s="14">
        <v>620.38246712437854</v>
      </c>
      <c r="AM21" s="14">
        <v>608.27963208509982</v>
      </c>
      <c r="AN21" s="14">
        <v>596.61963973650631</v>
      </c>
      <c r="AO21" s="14">
        <v>585.65237756031104</v>
      </c>
      <c r="AP21" s="14">
        <v>575.09546932010187</v>
      </c>
      <c r="AQ21" s="14">
        <v>564.49807269011353</v>
      </c>
      <c r="AR21" s="14">
        <v>553.97815652456154</v>
      </c>
      <c r="AS21" s="14">
        <v>543.61789102585067</v>
      </c>
      <c r="AT21" s="14">
        <v>533.14535056467457</v>
      </c>
      <c r="AU21" s="14">
        <v>522.42060195337194</v>
      </c>
      <c r="AV21" s="14">
        <v>511.59185292670918</v>
      </c>
      <c r="AW21" s="14">
        <v>500.70841619446321</v>
      </c>
      <c r="AX21" s="14">
        <v>489.84274782843909</v>
      </c>
      <c r="AY21" s="14">
        <v>479.02890952273924</v>
      </c>
      <c r="AZ21" s="14">
        <v>468.24271309916952</v>
      </c>
      <c r="BA21" s="14">
        <v>457.34936236245471</v>
      </c>
      <c r="BB21" s="14">
        <v>446.4139999988015</v>
      </c>
      <c r="BC21" s="14">
        <v>435.57170062074943</v>
      </c>
      <c r="BD21" s="14">
        <v>424.84053030556413</v>
      </c>
      <c r="BE21" s="14">
        <v>414.26217218620474</v>
      </c>
      <c r="BF21" s="14">
        <v>403.82669784315704</v>
      </c>
      <c r="BG21" s="14">
        <v>393.58356606484244</v>
      </c>
      <c r="BH21" s="14">
        <v>383.48784536720609</v>
      </c>
      <c r="BI21" s="14">
        <v>373.57411111204311</v>
      </c>
      <c r="BJ21" s="14">
        <v>363.8468188612099</v>
      </c>
      <c r="BK21" s="14">
        <v>354.29530904727227</v>
      </c>
      <c r="BL21" s="14">
        <v>344.95769741537754</v>
      </c>
      <c r="BN21" s="34"/>
      <c r="BO21" s="37"/>
      <c r="BP21" s="37"/>
      <c r="BQ21" s="37"/>
      <c r="BR21" s="37"/>
      <c r="BS21" s="37"/>
      <c r="BT21" s="37"/>
      <c r="BU21" s="37"/>
      <c r="BW21" s="26"/>
      <c r="BX21" s="26"/>
      <c r="BY21" s="26"/>
      <c r="BZ21" s="26"/>
      <c r="CA21" s="26"/>
      <c r="CB21" s="26"/>
    </row>
    <row r="22" spans="1:80" x14ac:dyDescent="0.25">
      <c r="A22" s="11"/>
      <c r="B22" s="12" t="s">
        <v>5</v>
      </c>
      <c r="C22" s="13">
        <v>0.85</v>
      </c>
      <c r="D22" s="14">
        <v>809</v>
      </c>
      <c r="E22" s="14">
        <v>792</v>
      </c>
      <c r="F22" s="14">
        <v>797</v>
      </c>
      <c r="G22" s="14">
        <v>818</v>
      </c>
      <c r="H22" s="14">
        <v>826</v>
      </c>
      <c r="I22" s="14">
        <v>819</v>
      </c>
      <c r="J22" s="14">
        <v>844</v>
      </c>
      <c r="K22" s="14">
        <v>932</v>
      </c>
      <c r="L22" s="14">
        <v>924</v>
      </c>
      <c r="M22" s="14">
        <v>919</v>
      </c>
      <c r="N22" s="14">
        <v>935</v>
      </c>
      <c r="O22" s="14">
        <v>933</v>
      </c>
      <c r="P22" s="14">
        <v>894</v>
      </c>
      <c r="Q22" s="14">
        <v>909</v>
      </c>
      <c r="R22" s="14">
        <v>989</v>
      </c>
      <c r="S22" s="14">
        <v>950</v>
      </c>
      <c r="T22" s="14">
        <v>930</v>
      </c>
      <c r="U22" s="14">
        <v>923</v>
      </c>
      <c r="V22" s="14">
        <v>893</v>
      </c>
      <c r="W22" s="14">
        <v>812</v>
      </c>
      <c r="X22" s="14">
        <v>839</v>
      </c>
      <c r="Y22" s="14">
        <v>888</v>
      </c>
      <c r="Z22" s="14">
        <v>864</v>
      </c>
      <c r="AA22" s="14">
        <v>825</v>
      </c>
      <c r="AB22" s="14">
        <v>787</v>
      </c>
      <c r="AC22" s="14">
        <v>780</v>
      </c>
      <c r="AD22" s="14">
        <v>730</v>
      </c>
      <c r="AE22" s="14">
        <v>716</v>
      </c>
      <c r="AF22" s="14">
        <v>771</v>
      </c>
      <c r="AG22" s="14">
        <v>738</v>
      </c>
      <c r="AH22" s="14">
        <v>688</v>
      </c>
      <c r="AI22" s="14">
        <v>661</v>
      </c>
      <c r="AJ22" s="14">
        <v>589</v>
      </c>
      <c r="AK22" s="14">
        <v>581</v>
      </c>
      <c r="AL22" s="14">
        <v>585</v>
      </c>
      <c r="AM22" s="14">
        <v>577</v>
      </c>
      <c r="AN22" s="14">
        <v>603</v>
      </c>
      <c r="AO22" s="14">
        <v>561</v>
      </c>
      <c r="AP22" s="14">
        <v>526</v>
      </c>
      <c r="AQ22" s="14">
        <v>513</v>
      </c>
      <c r="AR22" s="14">
        <v>457</v>
      </c>
      <c r="AS22" s="14">
        <v>449</v>
      </c>
      <c r="AT22" s="14">
        <v>466</v>
      </c>
      <c r="AU22" s="14">
        <v>438</v>
      </c>
      <c r="AV22" s="14">
        <v>416</v>
      </c>
      <c r="AW22" s="14">
        <v>387</v>
      </c>
      <c r="AX22" s="14">
        <v>368</v>
      </c>
      <c r="AY22" s="14">
        <v>327</v>
      </c>
      <c r="AZ22" s="14">
        <v>339</v>
      </c>
      <c r="BA22" s="14">
        <v>352</v>
      </c>
      <c r="BB22" s="14">
        <v>315</v>
      </c>
      <c r="BC22" s="14">
        <v>294</v>
      </c>
      <c r="BD22" s="14">
        <v>274</v>
      </c>
      <c r="BE22" s="14">
        <v>242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N22" s="35"/>
      <c r="BO22" s="38"/>
      <c r="BP22" s="38"/>
      <c r="BQ22" s="38"/>
      <c r="BR22" s="38"/>
      <c r="BS22" s="38"/>
      <c r="BT22" s="38"/>
      <c r="BU22" s="38"/>
      <c r="BW22" s="27">
        <v>151</v>
      </c>
      <c r="BX22" s="27">
        <v>46</v>
      </c>
      <c r="BY22" s="27">
        <v>299</v>
      </c>
      <c r="BZ22" s="27">
        <v>136</v>
      </c>
      <c r="CA22" s="27">
        <v>2001</v>
      </c>
      <c r="CB22" s="27">
        <v>595</v>
      </c>
    </row>
    <row r="23" spans="1:80" x14ac:dyDescent="0.25">
      <c r="A23" s="7" t="s">
        <v>8</v>
      </c>
      <c r="B23" s="8" t="s">
        <v>21</v>
      </c>
      <c r="C23" s="9">
        <v>0.85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>
        <v>596.89865620578291</v>
      </c>
      <c r="AJ23" s="10">
        <v>608.61287062492113</v>
      </c>
      <c r="AK23" s="10">
        <v>620.16261313021403</v>
      </c>
      <c r="AL23" s="10">
        <v>631.6617841214686</v>
      </c>
      <c r="AM23" s="10">
        <v>643.10829304160598</v>
      </c>
      <c r="AN23" s="10">
        <v>654.43675340867139</v>
      </c>
      <c r="AO23" s="10">
        <v>665.62407990102702</v>
      </c>
      <c r="AP23" s="10">
        <v>676.70515446562672</v>
      </c>
      <c r="AQ23" s="10">
        <v>687.61615744672315</v>
      </c>
      <c r="AR23" s="10">
        <v>698.33587317400793</v>
      </c>
      <c r="AS23" s="10">
        <v>708.88165488310392</v>
      </c>
      <c r="AT23" s="10">
        <v>719.22789813247152</v>
      </c>
      <c r="AU23" s="10">
        <v>729.33539922728141</v>
      </c>
      <c r="AV23" s="10">
        <v>739.18762232534459</v>
      </c>
      <c r="AW23" s="10">
        <v>748.78019800875086</v>
      </c>
      <c r="AX23" s="10">
        <v>758.12268181935178</v>
      </c>
      <c r="AY23" s="10">
        <v>767.2325600117673</v>
      </c>
      <c r="AZ23" s="10">
        <v>776.11621542872501</v>
      </c>
      <c r="BA23" s="10">
        <v>784.76091732965619</v>
      </c>
      <c r="BB23" s="10">
        <v>793.16888940947933</v>
      </c>
      <c r="BC23" s="10">
        <v>801.35263459111229</v>
      </c>
      <c r="BD23" s="10">
        <v>809.31897710520013</v>
      </c>
      <c r="BE23" s="10">
        <v>817.06534655485405</v>
      </c>
      <c r="BF23" s="10">
        <v>824.59895824918465</v>
      </c>
      <c r="BG23" s="10">
        <v>831.93340277676486</v>
      </c>
      <c r="BH23" s="10">
        <v>839.07286875126556</v>
      </c>
      <c r="BI23" s="10">
        <v>846.02138156324963</v>
      </c>
      <c r="BJ23" s="10">
        <v>852.78442650163925</v>
      </c>
      <c r="BK23" s="10">
        <v>859.36441727186252</v>
      </c>
      <c r="BL23" s="10">
        <v>865.76700625608191</v>
      </c>
      <c r="BN23" s="33" t="s">
        <v>30</v>
      </c>
      <c r="BO23" s="36">
        <f t="shared" ref="BO23" si="28">(BL23-AH24)</f>
        <v>274.76700625608191</v>
      </c>
      <c r="BP23" s="36">
        <f t="shared" ref="BP23" si="29">7*(BL23-AH24)/30</f>
        <v>64.112301459752445</v>
      </c>
      <c r="BQ23" s="36">
        <f t="shared" ref="BQ23" si="30">(BL23-AH24)/30</f>
        <v>9.158900208536064</v>
      </c>
      <c r="BR23" s="36">
        <f t="shared" ref="BR23" si="31">BL25-AH26</f>
        <v>-78.86894166179647</v>
      </c>
      <c r="BS23" s="36">
        <f t="shared" ref="BS23" si="32">7*(BL25-AH26)/30</f>
        <v>-18.402753054419176</v>
      </c>
      <c r="BT23" s="36">
        <f t="shared" ref="BT23" si="33">(BL25-AH26)/30</f>
        <v>-2.6289647220598824</v>
      </c>
      <c r="BU23" s="36">
        <f t="shared" ref="BU23" si="34">BL25</f>
        <v>79.13105833820353</v>
      </c>
      <c r="BW23" s="26"/>
      <c r="BX23" s="26"/>
      <c r="BY23" s="26"/>
      <c r="BZ23" s="26"/>
      <c r="CA23" s="26"/>
      <c r="CB23" s="26"/>
    </row>
    <row r="24" spans="1:80" x14ac:dyDescent="0.25">
      <c r="A24" s="11"/>
      <c r="B24" s="12" t="s">
        <v>5</v>
      </c>
      <c r="C24" s="13">
        <v>0.85</v>
      </c>
      <c r="D24" s="14">
        <v>19</v>
      </c>
      <c r="E24" s="14">
        <v>40</v>
      </c>
      <c r="F24" s="14">
        <v>66</v>
      </c>
      <c r="G24" s="14">
        <v>83</v>
      </c>
      <c r="H24" s="14">
        <v>115</v>
      </c>
      <c r="I24" s="14">
        <v>132</v>
      </c>
      <c r="J24" s="14">
        <v>145</v>
      </c>
      <c r="K24" s="14">
        <v>164</v>
      </c>
      <c r="L24" s="14">
        <v>185</v>
      </c>
      <c r="M24" s="14">
        <v>217</v>
      </c>
      <c r="N24" s="14">
        <v>244</v>
      </c>
      <c r="O24" s="14">
        <v>260</v>
      </c>
      <c r="P24" s="14">
        <v>272</v>
      </c>
      <c r="Q24" s="14">
        <v>297</v>
      </c>
      <c r="R24" s="14">
        <v>325</v>
      </c>
      <c r="S24" s="14">
        <v>343</v>
      </c>
      <c r="T24" s="14">
        <v>364</v>
      </c>
      <c r="U24" s="14">
        <v>383</v>
      </c>
      <c r="V24" s="14">
        <v>397</v>
      </c>
      <c r="W24" s="14">
        <v>413</v>
      </c>
      <c r="X24" s="14">
        <v>429</v>
      </c>
      <c r="Y24" s="14">
        <v>442</v>
      </c>
      <c r="Z24" s="14">
        <v>465</v>
      </c>
      <c r="AA24" s="14">
        <v>485</v>
      </c>
      <c r="AB24" s="14">
        <v>501</v>
      </c>
      <c r="AC24" s="14">
        <v>515</v>
      </c>
      <c r="AD24" s="14">
        <v>534</v>
      </c>
      <c r="AE24" s="14">
        <v>543</v>
      </c>
      <c r="AF24" s="14">
        <v>555</v>
      </c>
      <c r="AG24" s="14">
        <v>573</v>
      </c>
      <c r="AH24" s="14">
        <v>591</v>
      </c>
      <c r="AI24" s="14">
        <v>605</v>
      </c>
      <c r="AJ24" s="14">
        <v>616</v>
      </c>
      <c r="AK24" s="14">
        <v>624</v>
      </c>
      <c r="AL24" s="14">
        <v>638</v>
      </c>
      <c r="AM24" s="14">
        <v>645</v>
      </c>
      <c r="AN24" s="14">
        <v>658</v>
      </c>
      <c r="AO24" s="14">
        <v>667</v>
      </c>
      <c r="AP24" s="14">
        <v>679</v>
      </c>
      <c r="AQ24" s="14">
        <v>688</v>
      </c>
      <c r="AR24" s="14">
        <v>699</v>
      </c>
      <c r="AS24" s="14">
        <v>708</v>
      </c>
      <c r="AT24" s="14">
        <v>712</v>
      </c>
      <c r="AU24" s="14">
        <v>722</v>
      </c>
      <c r="AV24" s="14">
        <v>729</v>
      </c>
      <c r="AW24" s="14">
        <v>739</v>
      </c>
      <c r="AX24" s="14">
        <v>748</v>
      </c>
      <c r="AY24" s="14">
        <v>750</v>
      </c>
      <c r="AZ24" s="14">
        <v>755</v>
      </c>
      <c r="BA24" s="14">
        <v>762</v>
      </c>
      <c r="BB24" s="14">
        <v>766</v>
      </c>
      <c r="BC24" s="14">
        <v>771</v>
      </c>
      <c r="BD24" s="14">
        <v>777</v>
      </c>
      <c r="BE24" s="14">
        <v>780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N24" s="34"/>
      <c r="BO24" s="37"/>
      <c r="BP24" s="37"/>
      <c r="BQ24" s="37"/>
      <c r="BR24" s="37"/>
      <c r="BS24" s="37"/>
      <c r="BT24" s="37"/>
      <c r="BU24" s="37"/>
      <c r="BW24" s="26"/>
      <c r="BX24" s="26"/>
      <c r="BY24" s="26"/>
      <c r="BZ24" s="26"/>
      <c r="CA24" s="26"/>
      <c r="CB24" s="26"/>
    </row>
    <row r="25" spans="1:80" x14ac:dyDescent="0.25">
      <c r="A25" s="11" t="s">
        <v>8</v>
      </c>
      <c r="B25" s="15" t="s">
        <v>22</v>
      </c>
      <c r="C25" s="13">
        <v>0.85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>
        <v>140.70298664612136</v>
      </c>
      <c r="AJ25" s="14">
        <v>137.83467193777534</v>
      </c>
      <c r="AK25" s="14">
        <v>135.08639997758289</v>
      </c>
      <c r="AL25" s="14">
        <v>132.5328065900481</v>
      </c>
      <c r="AM25" s="14">
        <v>130.15382521998723</v>
      </c>
      <c r="AN25" s="14">
        <v>127.90819479593107</v>
      </c>
      <c r="AO25" s="14">
        <v>125.77657529220673</v>
      </c>
      <c r="AP25" s="14">
        <v>123.79010276669889</v>
      </c>
      <c r="AQ25" s="14">
        <v>121.85596968677825</v>
      </c>
      <c r="AR25" s="14">
        <v>119.93177829580088</v>
      </c>
      <c r="AS25" s="14">
        <v>118.04569742083609</v>
      </c>
      <c r="AT25" s="14">
        <v>116.14969172153346</v>
      </c>
      <c r="AU25" s="14">
        <v>114.21779142385515</v>
      </c>
      <c r="AV25" s="14">
        <v>112.24613177796081</v>
      </c>
      <c r="AW25" s="14">
        <v>110.24356919519444</v>
      </c>
      <c r="AX25" s="14">
        <v>108.22253931169919</v>
      </c>
      <c r="AY25" s="14">
        <v>106.1842492914927</v>
      </c>
      <c r="AZ25" s="14">
        <v>104.11978907872729</v>
      </c>
      <c r="BA25" s="14">
        <v>102.0233702050042</v>
      </c>
      <c r="BB25" s="14">
        <v>99.911590132509701</v>
      </c>
      <c r="BC25" s="14">
        <v>97.791990945605662</v>
      </c>
      <c r="BD25" s="14">
        <v>95.684265508371254</v>
      </c>
      <c r="BE25" s="14">
        <v>93.564944077861426</v>
      </c>
      <c r="BF25" s="14">
        <v>91.442468920426279</v>
      </c>
      <c r="BG25" s="14">
        <v>89.328536491682314</v>
      </c>
      <c r="BH25" s="14">
        <v>87.233036903319572</v>
      </c>
      <c r="BI25" s="14">
        <v>85.164679691021689</v>
      </c>
      <c r="BJ25" s="14">
        <v>83.122184681347647</v>
      </c>
      <c r="BK25" s="14">
        <v>81.111792996164183</v>
      </c>
      <c r="BL25" s="14">
        <v>79.13105833820353</v>
      </c>
      <c r="BN25" s="34"/>
      <c r="BO25" s="37"/>
      <c r="BP25" s="37"/>
      <c r="BQ25" s="37"/>
      <c r="BR25" s="37"/>
      <c r="BS25" s="37"/>
      <c r="BT25" s="37"/>
      <c r="BU25" s="37"/>
      <c r="BW25" s="26"/>
      <c r="BX25" s="26"/>
      <c r="BY25" s="26"/>
      <c r="BZ25" s="26"/>
      <c r="CA25" s="26"/>
      <c r="CB25" s="26"/>
    </row>
    <row r="26" spans="1:80" ht="15.75" thickBot="1" x14ac:dyDescent="0.3">
      <c r="A26" s="16"/>
      <c r="B26" s="17" t="s">
        <v>5</v>
      </c>
      <c r="C26" s="18">
        <v>0.85</v>
      </c>
      <c r="D26" s="19">
        <v>146</v>
      </c>
      <c r="E26" s="19">
        <v>147</v>
      </c>
      <c r="F26" s="19">
        <v>154</v>
      </c>
      <c r="G26" s="19">
        <v>152</v>
      </c>
      <c r="H26" s="19">
        <v>167</v>
      </c>
      <c r="I26" s="19">
        <v>167</v>
      </c>
      <c r="J26" s="19">
        <v>163</v>
      </c>
      <c r="K26" s="19">
        <v>171</v>
      </c>
      <c r="L26" s="19">
        <v>175</v>
      </c>
      <c r="M26" s="19">
        <v>192</v>
      </c>
      <c r="N26" s="19">
        <v>194</v>
      </c>
      <c r="O26" s="19">
        <v>194</v>
      </c>
      <c r="P26" s="19">
        <v>179</v>
      </c>
      <c r="Q26" s="19">
        <v>196</v>
      </c>
      <c r="R26" s="19">
        <v>210</v>
      </c>
      <c r="S26" s="19">
        <v>194</v>
      </c>
      <c r="T26" s="19">
        <v>187</v>
      </c>
      <c r="U26" s="19">
        <v>188</v>
      </c>
      <c r="V26" s="19">
        <v>177</v>
      </c>
      <c r="W26" s="19">
        <v>177</v>
      </c>
      <c r="X26" s="19">
        <v>183</v>
      </c>
      <c r="Y26" s="19">
        <v>175</v>
      </c>
      <c r="Z26" s="19">
        <v>179</v>
      </c>
      <c r="AA26" s="19">
        <v>176</v>
      </c>
      <c r="AB26" s="19">
        <v>170</v>
      </c>
      <c r="AC26" s="19">
        <v>156</v>
      </c>
      <c r="AD26" s="19">
        <v>163</v>
      </c>
      <c r="AE26" s="19">
        <v>164</v>
      </c>
      <c r="AF26" s="19">
        <v>164</v>
      </c>
      <c r="AG26" s="19">
        <v>158</v>
      </c>
      <c r="AH26" s="19">
        <v>158</v>
      </c>
      <c r="AI26" s="19">
        <v>155</v>
      </c>
      <c r="AJ26" s="19">
        <v>153</v>
      </c>
      <c r="AK26" s="19">
        <v>147</v>
      </c>
      <c r="AL26" s="19">
        <v>146</v>
      </c>
      <c r="AM26" s="19">
        <v>137</v>
      </c>
      <c r="AN26" s="19">
        <v>135</v>
      </c>
      <c r="AO26" s="19">
        <v>135</v>
      </c>
      <c r="AP26" s="19">
        <v>130</v>
      </c>
      <c r="AQ26" s="19">
        <v>124</v>
      </c>
      <c r="AR26" s="19">
        <v>120</v>
      </c>
      <c r="AS26" s="19">
        <v>119</v>
      </c>
      <c r="AT26" s="19">
        <v>121</v>
      </c>
      <c r="AU26" s="19">
        <v>119</v>
      </c>
      <c r="AV26" s="19">
        <v>110</v>
      </c>
      <c r="AW26" s="19">
        <v>106</v>
      </c>
      <c r="AX26" s="19">
        <v>103</v>
      </c>
      <c r="AY26" s="19">
        <v>96</v>
      </c>
      <c r="AZ26" s="19">
        <v>97</v>
      </c>
      <c r="BA26" s="19">
        <v>94</v>
      </c>
      <c r="BB26" s="19">
        <v>88</v>
      </c>
      <c r="BC26" s="19">
        <v>83</v>
      </c>
      <c r="BD26" s="19">
        <v>75</v>
      </c>
      <c r="BE26" s="19">
        <v>71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N26" s="39"/>
      <c r="BO26" s="40"/>
      <c r="BP26" s="40"/>
      <c r="BQ26" s="40"/>
      <c r="BR26" s="40"/>
      <c r="BS26" s="40"/>
      <c r="BT26" s="40"/>
      <c r="BU26" s="40"/>
      <c r="BW26" s="28"/>
      <c r="BX26" s="28"/>
      <c r="BY26" s="28"/>
      <c r="BZ26" s="28"/>
      <c r="CA26" s="28"/>
      <c r="CB26" s="28"/>
    </row>
    <row r="27" spans="1:80" ht="15" customHeight="1" x14ac:dyDescent="0.25">
      <c r="A27" s="7" t="s">
        <v>9</v>
      </c>
      <c r="B27" s="15" t="s">
        <v>4</v>
      </c>
      <c r="C27" s="13">
        <v>0.85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>
        <v>1896.6126188193314</v>
      </c>
      <c r="AJ27" s="14">
        <v>1942.1474188265752</v>
      </c>
      <c r="AK27" s="14">
        <v>1986.6686951136835</v>
      </c>
      <c r="AL27" s="14">
        <v>2030.592754400114</v>
      </c>
      <c r="AM27" s="14">
        <v>2074.1501840051483</v>
      </c>
      <c r="AN27" s="14">
        <v>2117.1722214970682</v>
      </c>
      <c r="AO27" s="14">
        <v>2159.549855115727</v>
      </c>
      <c r="AP27" s="14">
        <v>2201.2097628240595</v>
      </c>
      <c r="AQ27" s="14">
        <v>2242.0102493996501</v>
      </c>
      <c r="AR27" s="14">
        <v>2281.8371338562447</v>
      </c>
      <c r="AS27" s="14">
        <v>2320.6996816234073</v>
      </c>
      <c r="AT27" s="14">
        <v>2358.6037591244099</v>
      </c>
      <c r="AU27" s="14">
        <v>2395.5365680655636</v>
      </c>
      <c r="AV27" s="14">
        <v>2431.5090068641407</v>
      </c>
      <c r="AW27" s="14">
        <v>2466.5362917869238</v>
      </c>
      <c r="AX27" s="14">
        <v>2500.6194043069827</v>
      </c>
      <c r="AY27" s="14">
        <v>2533.7729150732962</v>
      </c>
      <c r="AZ27" s="14">
        <v>2566.0272596157174</v>
      </c>
      <c r="BA27" s="14">
        <v>2597.4046061136646</v>
      </c>
      <c r="BB27" s="14">
        <v>2627.9277877624208</v>
      </c>
      <c r="BC27" s="14">
        <v>2657.6264003094793</v>
      </c>
      <c r="BD27" s="14">
        <v>2686.5262429099698</v>
      </c>
      <c r="BE27" s="14">
        <v>2714.6441594902672</v>
      </c>
      <c r="BF27" s="14">
        <v>2741.996892353659</v>
      </c>
      <c r="BG27" s="14">
        <v>2768.6059165774404</v>
      </c>
      <c r="BH27" s="14">
        <v>2794.4943198043807</v>
      </c>
      <c r="BI27" s="14">
        <v>2819.6867878055245</v>
      </c>
      <c r="BJ27" s="14">
        <v>2844.2085699051127</v>
      </c>
      <c r="BK27" s="14">
        <v>2868.0700432001158</v>
      </c>
      <c r="BL27" s="14">
        <v>2891.2915803050755</v>
      </c>
      <c r="BN27" s="41" t="s">
        <v>29</v>
      </c>
      <c r="BO27" s="36">
        <f t="shared" ref="BO27" si="35">(BL27-AH28)</f>
        <v>1039.2915803050755</v>
      </c>
      <c r="BP27" s="36">
        <f t="shared" ref="BP27" si="36">7*(BL27-AH28)/30</f>
        <v>242.50136873785095</v>
      </c>
      <c r="BQ27" s="36">
        <f t="shared" ref="BQ27" si="37">(BL27-AH28)/30</f>
        <v>34.64305267683585</v>
      </c>
      <c r="BR27" s="36">
        <f t="shared" ref="BR27" si="38">BL29-AH30</f>
        <v>-296.19687881258693</v>
      </c>
      <c r="BS27" s="36">
        <f t="shared" ref="BS27" si="39">7*(BL29-AH30)/30</f>
        <v>-69.112605056270283</v>
      </c>
      <c r="BT27" s="36">
        <f t="shared" ref="BT27" si="40">(BL29-AH30)/30</f>
        <v>-9.8732292937528978</v>
      </c>
      <c r="BU27" s="36">
        <f>BL29</f>
        <v>306.80312118741307</v>
      </c>
      <c r="BW27" s="26"/>
      <c r="BX27" s="26"/>
      <c r="BY27" s="26"/>
      <c r="BZ27" s="26"/>
      <c r="CA27" s="26"/>
      <c r="CB27" s="26"/>
    </row>
    <row r="28" spans="1:80" x14ac:dyDescent="0.25">
      <c r="A28" s="11"/>
      <c r="B28" s="12" t="s">
        <v>5</v>
      </c>
      <c r="C28" s="13">
        <v>0.85</v>
      </c>
      <c r="D28" s="14">
        <v>79</v>
      </c>
      <c r="E28" s="14">
        <v>132</v>
      </c>
      <c r="F28" s="14">
        <v>195</v>
      </c>
      <c r="G28" s="14">
        <v>252</v>
      </c>
      <c r="H28" s="14">
        <v>329</v>
      </c>
      <c r="I28" s="14">
        <v>383</v>
      </c>
      <c r="J28" s="14">
        <v>431</v>
      </c>
      <c r="K28" s="14">
        <v>483</v>
      </c>
      <c r="L28" s="14">
        <v>550</v>
      </c>
      <c r="M28" s="14">
        <v>605</v>
      </c>
      <c r="N28" s="14">
        <v>678</v>
      </c>
      <c r="O28" s="14">
        <v>737</v>
      </c>
      <c r="P28" s="14">
        <v>802</v>
      </c>
      <c r="Q28" s="14">
        <v>861</v>
      </c>
      <c r="R28" s="14">
        <v>937</v>
      </c>
      <c r="S28" s="14">
        <v>1013</v>
      </c>
      <c r="T28" s="14">
        <v>1089</v>
      </c>
      <c r="U28" s="14">
        <v>1154</v>
      </c>
      <c r="V28" s="14">
        <v>1230</v>
      </c>
      <c r="W28" s="14">
        <v>1261</v>
      </c>
      <c r="X28" s="14">
        <v>1296</v>
      </c>
      <c r="Y28" s="14">
        <v>1348</v>
      </c>
      <c r="Z28" s="14">
        <v>1415</v>
      </c>
      <c r="AA28" s="14">
        <v>1461</v>
      </c>
      <c r="AB28" s="14">
        <v>1516</v>
      </c>
      <c r="AC28" s="14">
        <v>1585</v>
      </c>
      <c r="AD28" s="14">
        <v>1629</v>
      </c>
      <c r="AE28" s="14">
        <v>1654</v>
      </c>
      <c r="AF28" s="14">
        <v>1728</v>
      </c>
      <c r="AG28" s="14">
        <v>1783</v>
      </c>
      <c r="AH28" s="14">
        <v>1852</v>
      </c>
      <c r="AI28" s="14">
        <v>1904</v>
      </c>
      <c r="AJ28" s="14">
        <v>1947</v>
      </c>
      <c r="AK28" s="14">
        <v>2007</v>
      </c>
      <c r="AL28" s="14">
        <v>2035</v>
      </c>
      <c r="AM28" s="14">
        <v>2065</v>
      </c>
      <c r="AN28" s="14">
        <v>2123</v>
      </c>
      <c r="AO28" s="14">
        <v>2165</v>
      </c>
      <c r="AP28" s="14">
        <v>2206</v>
      </c>
      <c r="AQ28" s="14">
        <v>2237</v>
      </c>
      <c r="AR28" s="14">
        <v>2263</v>
      </c>
      <c r="AS28" s="14">
        <v>2286</v>
      </c>
      <c r="AT28" s="14">
        <v>2316</v>
      </c>
      <c r="AU28" s="14">
        <v>2354</v>
      </c>
      <c r="AV28" s="14">
        <v>2381</v>
      </c>
      <c r="AW28" s="14">
        <v>2407</v>
      </c>
      <c r="AX28" s="14">
        <v>2433</v>
      </c>
      <c r="AY28" s="14">
        <v>2451</v>
      </c>
      <c r="AZ28" s="14">
        <v>2469</v>
      </c>
      <c r="BA28" s="14">
        <v>2488</v>
      </c>
      <c r="BB28" s="14">
        <v>2512</v>
      </c>
      <c r="BC28" s="14">
        <v>2529</v>
      </c>
      <c r="BD28" s="14">
        <v>2548</v>
      </c>
      <c r="BE28" s="14">
        <v>2564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N28" s="34"/>
      <c r="BO28" s="37"/>
      <c r="BP28" s="37"/>
      <c r="BQ28" s="37"/>
      <c r="BR28" s="37"/>
      <c r="BS28" s="37"/>
      <c r="BT28" s="37"/>
      <c r="BU28" s="37"/>
      <c r="BW28" s="26"/>
      <c r="BX28" s="26"/>
      <c r="BY28" s="26"/>
      <c r="BZ28" s="26"/>
      <c r="CA28" s="26"/>
      <c r="CB28" s="26"/>
    </row>
    <row r="29" spans="1:80" x14ac:dyDescent="0.25">
      <c r="A29" s="11" t="s">
        <v>9</v>
      </c>
      <c r="B29" s="15" t="s">
        <v>6</v>
      </c>
      <c r="C29" s="13">
        <v>0.85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>
        <v>586.57905034886812</v>
      </c>
      <c r="AJ29" s="14">
        <v>574.45658364999031</v>
      </c>
      <c r="AK29" s="14">
        <v>562.5108932622536</v>
      </c>
      <c r="AL29" s="14">
        <v>551.29255032426886</v>
      </c>
      <c r="AM29" s="14">
        <v>540.63627201588156</v>
      </c>
      <c r="AN29" s="14">
        <v>530.3432726880153</v>
      </c>
      <c r="AO29" s="14">
        <v>520.65106822597522</v>
      </c>
      <c r="AP29" s="14">
        <v>511.31392960036032</v>
      </c>
      <c r="AQ29" s="14">
        <v>501.93089838295896</v>
      </c>
      <c r="AR29" s="14">
        <v>492.61040261471146</v>
      </c>
      <c r="AS29" s="14">
        <v>483.4255478092237</v>
      </c>
      <c r="AT29" s="14">
        <v>474.13363800253603</v>
      </c>
      <c r="AU29" s="14">
        <v>464.60667278808307</v>
      </c>
      <c r="AV29" s="14">
        <v>454.98511351421109</v>
      </c>
      <c r="AW29" s="14">
        <v>445.31565286698225</v>
      </c>
      <c r="AX29" s="14">
        <v>435.65889946555251</v>
      </c>
      <c r="AY29" s="14">
        <v>426.04550899944172</v>
      </c>
      <c r="AZ29" s="14">
        <v>416.45611738807236</v>
      </c>
      <c r="BA29" s="14">
        <v>406.77218633370819</v>
      </c>
      <c r="BB29" s="14">
        <v>397.05021240911537</v>
      </c>
      <c r="BC29" s="14">
        <v>387.41006393891746</v>
      </c>
      <c r="BD29" s="14">
        <v>377.8685944140766</v>
      </c>
      <c r="BE29" s="14">
        <v>368.4606743987257</v>
      </c>
      <c r="BF29" s="14">
        <v>359.17778785888197</v>
      </c>
      <c r="BG29" s="14">
        <v>350.0651961822204</v>
      </c>
      <c r="BH29" s="14">
        <v>341.08354710128833</v>
      </c>
      <c r="BI29" s="14">
        <v>332.26350223811204</v>
      </c>
      <c r="BJ29" s="14">
        <v>323.60922422035929</v>
      </c>
      <c r="BK29" s="14">
        <v>315.11110568864217</v>
      </c>
      <c r="BL29" s="14">
        <v>306.80312118741307</v>
      </c>
      <c r="BN29" s="34"/>
      <c r="BO29" s="37"/>
      <c r="BP29" s="37"/>
      <c r="BQ29" s="37"/>
      <c r="BR29" s="37"/>
      <c r="BS29" s="37"/>
      <c r="BT29" s="37"/>
      <c r="BU29" s="37"/>
      <c r="BW29" s="26"/>
      <c r="BX29" s="26"/>
      <c r="BY29" s="26"/>
      <c r="BZ29" s="26"/>
      <c r="CA29" s="26"/>
      <c r="CB29" s="26"/>
    </row>
    <row r="30" spans="1:80" x14ac:dyDescent="0.25">
      <c r="A30" s="11"/>
      <c r="B30" s="12" t="s">
        <v>5</v>
      </c>
      <c r="C30" s="13">
        <v>0.85</v>
      </c>
      <c r="D30" s="14">
        <v>510</v>
      </c>
      <c r="E30" s="14">
        <v>533</v>
      </c>
      <c r="F30" s="14">
        <v>542</v>
      </c>
      <c r="G30" s="14">
        <v>547</v>
      </c>
      <c r="H30" s="14">
        <v>575</v>
      </c>
      <c r="I30" s="14">
        <v>548</v>
      </c>
      <c r="J30" s="14">
        <v>568</v>
      </c>
      <c r="K30" s="14">
        <v>598</v>
      </c>
      <c r="L30" s="14">
        <v>614</v>
      </c>
      <c r="M30" s="14">
        <v>598</v>
      </c>
      <c r="N30" s="14">
        <v>600</v>
      </c>
      <c r="O30" s="14">
        <v>604</v>
      </c>
      <c r="P30" s="14">
        <v>584</v>
      </c>
      <c r="Q30" s="14">
        <v>606</v>
      </c>
      <c r="R30" s="14">
        <v>654</v>
      </c>
      <c r="S30" s="14">
        <v>670</v>
      </c>
      <c r="T30" s="14">
        <v>665</v>
      </c>
      <c r="U30" s="14">
        <v>664</v>
      </c>
      <c r="V30" s="14">
        <v>667</v>
      </c>
      <c r="W30" s="14">
        <v>608</v>
      </c>
      <c r="X30" s="14">
        <v>601</v>
      </c>
      <c r="Y30" s="14">
        <v>625</v>
      </c>
      <c r="Z30" s="14">
        <v>621</v>
      </c>
      <c r="AA30" s="14">
        <v>594</v>
      </c>
      <c r="AB30" s="14">
        <v>595</v>
      </c>
      <c r="AC30" s="14">
        <v>619</v>
      </c>
      <c r="AD30" s="14">
        <v>584</v>
      </c>
      <c r="AE30" s="14">
        <v>577</v>
      </c>
      <c r="AF30" s="14">
        <v>631</v>
      </c>
      <c r="AG30" s="14">
        <v>615</v>
      </c>
      <c r="AH30" s="14">
        <v>603</v>
      </c>
      <c r="AI30" s="14">
        <v>562</v>
      </c>
      <c r="AJ30" s="14">
        <v>524</v>
      </c>
      <c r="AK30" s="14">
        <v>543</v>
      </c>
      <c r="AL30" s="14">
        <v>543</v>
      </c>
      <c r="AM30" s="14">
        <v>546</v>
      </c>
      <c r="AN30" s="14">
        <v>585</v>
      </c>
      <c r="AO30" s="14">
        <v>564</v>
      </c>
      <c r="AP30" s="14">
        <v>531</v>
      </c>
      <c r="AQ30" s="14">
        <v>510</v>
      </c>
      <c r="AR30" s="14">
        <v>451</v>
      </c>
      <c r="AS30" s="14">
        <v>436</v>
      </c>
      <c r="AT30" s="14">
        <v>450</v>
      </c>
      <c r="AU30" s="14">
        <v>436</v>
      </c>
      <c r="AV30" s="14">
        <v>408</v>
      </c>
      <c r="AW30" s="14">
        <v>390</v>
      </c>
      <c r="AX30" s="14">
        <v>374</v>
      </c>
      <c r="AY30" s="14">
        <v>326</v>
      </c>
      <c r="AZ30" s="14">
        <v>319</v>
      </c>
      <c r="BA30" s="14">
        <v>319</v>
      </c>
      <c r="BB30" s="14">
        <v>302</v>
      </c>
      <c r="BC30" s="14">
        <v>276</v>
      </c>
      <c r="BD30" s="14">
        <v>264</v>
      </c>
      <c r="BE30" s="14">
        <v>247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N30" s="35"/>
      <c r="BO30" s="38"/>
      <c r="BP30" s="38"/>
      <c r="BQ30" s="38"/>
      <c r="BR30" s="38"/>
      <c r="BS30" s="38"/>
      <c r="BT30" s="38"/>
      <c r="BU30" s="38"/>
      <c r="BW30" s="27">
        <v>64</v>
      </c>
      <c r="BX30" s="27">
        <v>20</v>
      </c>
      <c r="BY30" s="27">
        <v>167</v>
      </c>
      <c r="BZ30" s="27">
        <v>88</v>
      </c>
      <c r="CA30" s="27">
        <v>1666</v>
      </c>
      <c r="CB30" s="27">
        <v>478</v>
      </c>
    </row>
    <row r="31" spans="1:80" x14ac:dyDescent="0.25">
      <c r="A31" s="7" t="s">
        <v>9</v>
      </c>
      <c r="B31" s="8" t="s">
        <v>21</v>
      </c>
      <c r="C31" s="9">
        <v>0.85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>
        <v>400.27952926825452</v>
      </c>
      <c r="AJ31" s="10">
        <v>408.42379549284908</v>
      </c>
      <c r="AK31" s="10">
        <v>416.45191260015645</v>
      </c>
      <c r="AL31" s="10">
        <v>424.44667431046764</v>
      </c>
      <c r="AM31" s="10">
        <v>432.40578329676566</v>
      </c>
      <c r="AN31" s="10">
        <v>440.28244944466519</v>
      </c>
      <c r="AO31" s="10">
        <v>448.06200744236395</v>
      </c>
      <c r="AP31" s="10">
        <v>455.76864808725617</v>
      </c>
      <c r="AQ31" s="10">
        <v>463.35574944235384</v>
      </c>
      <c r="AR31" s="10">
        <v>470.80942248264762</v>
      </c>
      <c r="AS31" s="10">
        <v>478.14271703841013</v>
      </c>
      <c r="AT31" s="10">
        <v>485.33766742065427</v>
      </c>
      <c r="AU31" s="10">
        <v>492.36684534410887</v>
      </c>
      <c r="AV31" s="10">
        <v>499.21809980785736</v>
      </c>
      <c r="AW31" s="10">
        <v>505.88848483690333</v>
      </c>
      <c r="AX31" s="10">
        <v>512.38479567383695</v>
      </c>
      <c r="AY31" s="10">
        <v>518.71932603717505</v>
      </c>
      <c r="AZ31" s="10">
        <v>524.89637453397927</v>
      </c>
      <c r="BA31" s="10">
        <v>530.90730082392884</v>
      </c>
      <c r="BB31" s="10">
        <v>536.75396964049287</v>
      </c>
      <c r="BC31" s="10">
        <v>542.44465022484019</v>
      </c>
      <c r="BD31" s="10">
        <v>547.98372784566334</v>
      </c>
      <c r="BE31" s="10">
        <v>553.36976817862694</v>
      </c>
      <c r="BF31" s="10">
        <v>558.60809716739641</v>
      </c>
      <c r="BG31" s="10">
        <v>563.70796291058662</v>
      </c>
      <c r="BH31" s="10">
        <v>568.67211517225144</v>
      </c>
      <c r="BI31" s="10">
        <v>573.5034950996311</v>
      </c>
      <c r="BJ31" s="10">
        <v>578.20589894515524</v>
      </c>
      <c r="BK31" s="10">
        <v>582.78099187026748</v>
      </c>
      <c r="BL31" s="10">
        <v>587.2327449155614</v>
      </c>
      <c r="BN31" s="33" t="s">
        <v>30</v>
      </c>
      <c r="BO31" s="36">
        <f t="shared" ref="BO31" si="41">(BL31-AH32)</f>
        <v>194.2327449155614</v>
      </c>
      <c r="BP31" s="36">
        <f t="shared" ref="BP31" si="42">7*(BL31-AH32)/30</f>
        <v>45.320973813630992</v>
      </c>
      <c r="BQ31" s="36">
        <f t="shared" ref="BQ31" si="43">(BL31-AH32)/30</f>
        <v>6.4744248305187133</v>
      </c>
      <c r="BR31" s="36">
        <f t="shared" ref="BR31" si="44">BL33-AH34</f>
        <v>-44.638593220648787</v>
      </c>
      <c r="BS31" s="36">
        <f t="shared" ref="BS31" si="45">7*(BL33-AH34)/30</f>
        <v>-10.415671751484718</v>
      </c>
      <c r="BT31" s="36">
        <f t="shared" ref="BT31" si="46">(BL33-AH34)/30</f>
        <v>-1.4879531073549594</v>
      </c>
      <c r="BU31" s="36">
        <f>BL33</f>
        <v>55.361406779351213</v>
      </c>
      <c r="BW31" s="26"/>
      <c r="BX31" s="26"/>
      <c r="BY31" s="26"/>
      <c r="BZ31" s="26"/>
      <c r="CA31" s="26"/>
      <c r="CB31" s="26"/>
    </row>
    <row r="32" spans="1:80" x14ac:dyDescent="0.25">
      <c r="A32" s="11"/>
      <c r="B32" s="12" t="s">
        <v>5</v>
      </c>
      <c r="C32" s="13">
        <v>0.85</v>
      </c>
      <c r="D32" s="14">
        <v>15</v>
      </c>
      <c r="E32" s="14">
        <v>23</v>
      </c>
      <c r="F32" s="14">
        <v>36</v>
      </c>
      <c r="G32" s="14">
        <v>51</v>
      </c>
      <c r="H32" s="14">
        <v>66</v>
      </c>
      <c r="I32" s="14">
        <v>78</v>
      </c>
      <c r="J32" s="14">
        <v>95</v>
      </c>
      <c r="K32" s="14">
        <v>110</v>
      </c>
      <c r="L32" s="14">
        <v>126</v>
      </c>
      <c r="M32" s="14">
        <v>137</v>
      </c>
      <c r="N32" s="14">
        <v>156</v>
      </c>
      <c r="O32" s="14">
        <v>170</v>
      </c>
      <c r="P32" s="14">
        <v>182</v>
      </c>
      <c r="Q32" s="14">
        <v>196</v>
      </c>
      <c r="R32" s="14">
        <v>209</v>
      </c>
      <c r="S32" s="14">
        <v>228</v>
      </c>
      <c r="T32" s="14">
        <v>244</v>
      </c>
      <c r="U32" s="14">
        <v>255</v>
      </c>
      <c r="V32" s="14">
        <v>266</v>
      </c>
      <c r="W32" s="14">
        <v>277</v>
      </c>
      <c r="X32" s="14">
        <v>288</v>
      </c>
      <c r="Y32" s="14">
        <v>297</v>
      </c>
      <c r="Z32" s="14">
        <v>310</v>
      </c>
      <c r="AA32" s="14">
        <v>321</v>
      </c>
      <c r="AB32" s="14">
        <v>331</v>
      </c>
      <c r="AC32" s="14">
        <v>342</v>
      </c>
      <c r="AD32" s="14">
        <v>354</v>
      </c>
      <c r="AE32" s="14">
        <v>360</v>
      </c>
      <c r="AF32" s="14">
        <v>374</v>
      </c>
      <c r="AG32" s="14">
        <v>383</v>
      </c>
      <c r="AH32" s="14">
        <v>393</v>
      </c>
      <c r="AI32" s="14">
        <v>400</v>
      </c>
      <c r="AJ32" s="14">
        <v>406</v>
      </c>
      <c r="AK32" s="14">
        <v>424</v>
      </c>
      <c r="AL32" s="14">
        <v>430</v>
      </c>
      <c r="AM32" s="14">
        <v>441</v>
      </c>
      <c r="AN32" s="14">
        <v>447</v>
      </c>
      <c r="AO32" s="14">
        <v>461</v>
      </c>
      <c r="AP32" s="14">
        <v>470</v>
      </c>
      <c r="AQ32" s="14">
        <v>479</v>
      </c>
      <c r="AR32" s="14">
        <v>486</v>
      </c>
      <c r="AS32" s="14">
        <v>495</v>
      </c>
      <c r="AT32" s="14">
        <v>503</v>
      </c>
      <c r="AU32" s="14">
        <v>515</v>
      </c>
      <c r="AV32" s="14">
        <v>522</v>
      </c>
      <c r="AW32" s="14">
        <v>528</v>
      </c>
      <c r="AX32" s="14">
        <v>532</v>
      </c>
      <c r="AY32" s="14">
        <v>537</v>
      </c>
      <c r="AZ32" s="14">
        <v>542</v>
      </c>
      <c r="BA32" s="14">
        <v>547</v>
      </c>
      <c r="BB32" s="14">
        <v>555</v>
      </c>
      <c r="BC32" s="14">
        <v>560</v>
      </c>
      <c r="BD32" s="14">
        <v>566</v>
      </c>
      <c r="BE32" s="14">
        <v>568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N32" s="34"/>
      <c r="BO32" s="37"/>
      <c r="BP32" s="37"/>
      <c r="BQ32" s="37"/>
      <c r="BR32" s="37"/>
      <c r="BS32" s="37"/>
      <c r="BT32" s="37"/>
      <c r="BU32" s="37"/>
      <c r="BW32" s="26"/>
      <c r="BX32" s="26"/>
      <c r="BY32" s="26"/>
      <c r="BZ32" s="26"/>
      <c r="CA32" s="26"/>
      <c r="CB32" s="26"/>
    </row>
    <row r="33" spans="1:80" x14ac:dyDescent="0.25">
      <c r="A33" s="11" t="s">
        <v>9</v>
      </c>
      <c r="B33" s="15" t="s">
        <v>22</v>
      </c>
      <c r="C33" s="13">
        <v>0.85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>
        <v>98.512043241719596</v>
      </c>
      <c r="AJ33" s="14">
        <v>96.487830914262446</v>
      </c>
      <c r="AK33" s="14">
        <v>94.548017621284316</v>
      </c>
      <c r="AL33" s="14">
        <v>92.746965108170897</v>
      </c>
      <c r="AM33" s="14">
        <v>91.070093818711953</v>
      </c>
      <c r="AN33" s="14">
        <v>89.486863768645804</v>
      </c>
      <c r="AO33" s="14">
        <v>87.987362591263349</v>
      </c>
      <c r="AP33" s="14">
        <v>86.590211854522579</v>
      </c>
      <c r="AQ33" s="14">
        <v>85.230340477925296</v>
      </c>
      <c r="AR33" s="14">
        <v>83.877272818659222</v>
      </c>
      <c r="AS33" s="14">
        <v>82.553354028670185</v>
      </c>
      <c r="AT33" s="14">
        <v>81.224140354276017</v>
      </c>
      <c r="AU33" s="14">
        <v>79.870528565585289</v>
      </c>
      <c r="AV33" s="14">
        <v>78.48947352702676</v>
      </c>
      <c r="AW33" s="14">
        <v>77.087239128360181</v>
      </c>
      <c r="AX33" s="14">
        <v>75.673588952353612</v>
      </c>
      <c r="AY33" s="14">
        <v>74.248705351413122</v>
      </c>
      <c r="AZ33" s="14">
        <v>72.805540226839568</v>
      </c>
      <c r="BA33" s="14">
        <v>71.340606846547971</v>
      </c>
      <c r="BB33" s="14">
        <v>69.865608151555776</v>
      </c>
      <c r="BC33" s="14">
        <v>68.385249574670581</v>
      </c>
      <c r="BD33" s="14">
        <v>66.913566356238647</v>
      </c>
      <c r="BE33" s="14">
        <v>65.433897489377983</v>
      </c>
      <c r="BF33" s="14">
        <v>63.952730056244746</v>
      </c>
      <c r="BG33" s="14">
        <v>62.477516710114784</v>
      </c>
      <c r="BH33" s="14">
        <v>61.014836645626644</v>
      </c>
      <c r="BI33" s="14">
        <v>59.571027172138002</v>
      </c>
      <c r="BJ33" s="14">
        <v>58.145610353445264</v>
      </c>
      <c r="BK33" s="14">
        <v>56.742977621604481</v>
      </c>
      <c r="BL33" s="14">
        <v>55.361406779351213</v>
      </c>
      <c r="BN33" s="34"/>
      <c r="BO33" s="37"/>
      <c r="BP33" s="37"/>
      <c r="BQ33" s="37"/>
      <c r="BR33" s="37"/>
      <c r="BS33" s="37"/>
      <c r="BT33" s="37"/>
      <c r="BU33" s="37"/>
      <c r="BW33" s="26"/>
      <c r="BX33" s="26"/>
      <c r="BY33" s="26"/>
      <c r="BZ33" s="26"/>
      <c r="CA33" s="26"/>
      <c r="CB33" s="26"/>
    </row>
    <row r="34" spans="1:80" ht="15.75" thickBot="1" x14ac:dyDescent="0.3">
      <c r="A34" s="16"/>
      <c r="B34" s="17" t="s">
        <v>5</v>
      </c>
      <c r="C34" s="18">
        <v>0.85</v>
      </c>
      <c r="D34" s="19">
        <v>85</v>
      </c>
      <c r="E34" s="19">
        <v>80</v>
      </c>
      <c r="F34" s="19">
        <v>87</v>
      </c>
      <c r="G34" s="19">
        <v>92</v>
      </c>
      <c r="H34" s="19">
        <v>96</v>
      </c>
      <c r="I34" s="19">
        <v>97</v>
      </c>
      <c r="J34" s="19">
        <v>102</v>
      </c>
      <c r="K34" s="19">
        <v>104</v>
      </c>
      <c r="L34" s="19">
        <v>115</v>
      </c>
      <c r="M34" s="19">
        <v>113</v>
      </c>
      <c r="N34" s="19">
        <v>119</v>
      </c>
      <c r="O34" s="19">
        <v>120</v>
      </c>
      <c r="P34" s="19">
        <v>122</v>
      </c>
      <c r="Q34" s="19">
        <v>125</v>
      </c>
      <c r="R34" s="19">
        <v>127</v>
      </c>
      <c r="S34" s="19">
        <v>127</v>
      </c>
      <c r="T34" s="19">
        <v>130</v>
      </c>
      <c r="U34" s="19">
        <v>129</v>
      </c>
      <c r="V34" s="19">
        <v>127</v>
      </c>
      <c r="W34" s="19">
        <v>111</v>
      </c>
      <c r="X34" s="19">
        <v>115</v>
      </c>
      <c r="Y34" s="19">
        <v>111</v>
      </c>
      <c r="Z34" s="19">
        <v>110</v>
      </c>
      <c r="AA34" s="19">
        <v>107</v>
      </c>
      <c r="AB34" s="19">
        <v>106</v>
      </c>
      <c r="AC34" s="19">
        <v>105</v>
      </c>
      <c r="AD34" s="19">
        <v>103</v>
      </c>
      <c r="AE34" s="19">
        <v>98</v>
      </c>
      <c r="AF34" s="19">
        <v>103</v>
      </c>
      <c r="AG34" s="19">
        <v>104</v>
      </c>
      <c r="AH34" s="19">
        <v>100</v>
      </c>
      <c r="AI34" s="19">
        <v>87</v>
      </c>
      <c r="AJ34" s="19">
        <v>85</v>
      </c>
      <c r="AK34" s="19">
        <v>96</v>
      </c>
      <c r="AL34" s="19">
        <v>88</v>
      </c>
      <c r="AM34" s="19">
        <v>89</v>
      </c>
      <c r="AN34" s="19">
        <v>82</v>
      </c>
      <c r="AO34" s="19">
        <v>89</v>
      </c>
      <c r="AP34" s="19">
        <v>91</v>
      </c>
      <c r="AQ34" s="19">
        <v>84</v>
      </c>
      <c r="AR34" s="19">
        <v>83</v>
      </c>
      <c r="AS34" s="19">
        <v>78</v>
      </c>
      <c r="AT34" s="19">
        <v>79</v>
      </c>
      <c r="AU34" s="19">
        <v>81</v>
      </c>
      <c r="AV34" s="19">
        <v>80</v>
      </c>
      <c r="AW34" s="19">
        <v>75</v>
      </c>
      <c r="AX34" s="19">
        <v>74</v>
      </c>
      <c r="AY34" s="19">
        <v>76</v>
      </c>
      <c r="AZ34" s="19">
        <v>73</v>
      </c>
      <c r="BA34" s="19">
        <v>66</v>
      </c>
      <c r="BB34" s="19">
        <v>66</v>
      </c>
      <c r="BC34" s="19">
        <v>64</v>
      </c>
      <c r="BD34" s="19">
        <v>64</v>
      </c>
      <c r="BE34" s="19">
        <v>53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N34" s="39"/>
      <c r="BO34" s="40"/>
      <c r="BP34" s="40"/>
      <c r="BQ34" s="40"/>
      <c r="BR34" s="40"/>
      <c r="BS34" s="40"/>
      <c r="BT34" s="40"/>
      <c r="BU34" s="40"/>
      <c r="BW34" s="28"/>
      <c r="BX34" s="28"/>
      <c r="BY34" s="28"/>
      <c r="BZ34" s="28"/>
      <c r="CA34" s="28"/>
      <c r="CB34" s="28"/>
    </row>
    <row r="35" spans="1:80" ht="15" customHeight="1" x14ac:dyDescent="0.25">
      <c r="A35" s="7" t="s">
        <v>10</v>
      </c>
      <c r="B35" s="15" t="s">
        <v>4</v>
      </c>
      <c r="C35" s="13">
        <v>0.85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>
        <v>1811.4773478937259</v>
      </c>
      <c r="AJ35" s="14">
        <v>1846.1233125445337</v>
      </c>
      <c r="AK35" s="14">
        <v>1879.997251682873</v>
      </c>
      <c r="AL35" s="14">
        <v>1913.4260236112598</v>
      </c>
      <c r="AM35" s="14">
        <v>1946.5927300743908</v>
      </c>
      <c r="AN35" s="14">
        <v>1979.369697608483</v>
      </c>
      <c r="AO35" s="14">
        <v>2011.665456811066</v>
      </c>
      <c r="AP35" s="14">
        <v>2043.4191574731162</v>
      </c>
      <c r="AQ35" s="14">
        <v>2074.5225131196248</v>
      </c>
      <c r="AR35" s="14">
        <v>2104.8875368804343</v>
      </c>
      <c r="AS35" s="14">
        <v>2134.5202611974191</v>
      </c>
      <c r="AT35" s="14">
        <v>2163.4229922887548</v>
      </c>
      <c r="AU35" s="14">
        <v>2191.5849034011821</v>
      </c>
      <c r="AV35" s="14">
        <v>2219.0151478060998</v>
      </c>
      <c r="AW35" s="14">
        <v>2245.7238570775717</v>
      </c>
      <c r="AX35" s="14">
        <v>2271.712894271529</v>
      </c>
      <c r="AY35" s="14">
        <v>2296.9933782978237</v>
      </c>
      <c r="AZ35" s="14">
        <v>2321.5888469357587</v>
      </c>
      <c r="BA35" s="14">
        <v>2345.5162868587677</v>
      </c>
      <c r="BB35" s="14">
        <v>2368.7921895675449</v>
      </c>
      <c r="BC35" s="14">
        <v>2391.4387469592352</v>
      </c>
      <c r="BD35" s="14">
        <v>2413.4757023083375</v>
      </c>
      <c r="BE35" s="14">
        <v>2434.9166795569067</v>
      </c>
      <c r="BF35" s="14">
        <v>2455.7740645101185</v>
      </c>
      <c r="BG35" s="14">
        <v>2476.0644022960755</v>
      </c>
      <c r="BH35" s="14">
        <v>2495.8057009474815</v>
      </c>
      <c r="BI35" s="14">
        <v>2515.0162632658476</v>
      </c>
      <c r="BJ35" s="14">
        <v>2533.715104198372</v>
      </c>
      <c r="BK35" s="14">
        <v>2551.9103810333049</v>
      </c>
      <c r="BL35" s="14">
        <v>2569.617601377186</v>
      </c>
      <c r="BN35" s="41" t="s">
        <v>29</v>
      </c>
      <c r="BO35" s="36">
        <f t="shared" ref="BO35" si="47">(BL35-AH36)</f>
        <v>793.61760137718602</v>
      </c>
      <c r="BP35" s="36">
        <f t="shared" ref="BP35" si="48">7*(BL35-AH36)/30</f>
        <v>185.17744032134343</v>
      </c>
      <c r="BQ35" s="36">
        <f t="shared" ref="BQ35" si="49">(BL35-AH36)/30</f>
        <v>26.453920045906202</v>
      </c>
      <c r="BR35" s="36">
        <f t="shared" ref="BR35" si="50">BL37-AH38</f>
        <v>-200.56357247280849</v>
      </c>
      <c r="BS35" s="36">
        <f t="shared" ref="BS35" si="51">7*(BL37-AH38)/30</f>
        <v>-46.798166910321974</v>
      </c>
      <c r="BT35" s="36">
        <f t="shared" ref="BT35" si="52">(BL37-AH38)/30</f>
        <v>-6.6854524157602828</v>
      </c>
      <c r="BU35" s="36">
        <f t="shared" ref="BU35" si="53">BL37</f>
        <v>232.43642752719151</v>
      </c>
      <c r="BW35" s="26"/>
      <c r="BX35" s="26"/>
      <c r="BY35" s="26"/>
      <c r="BZ35" s="26"/>
      <c r="CA35" s="26"/>
      <c r="CB35" s="26"/>
    </row>
    <row r="36" spans="1:80" x14ac:dyDescent="0.25">
      <c r="A36" s="11"/>
      <c r="B36" s="12" t="s">
        <v>5</v>
      </c>
      <c r="C36" s="13">
        <v>0.85</v>
      </c>
      <c r="D36" s="14">
        <v>123</v>
      </c>
      <c r="E36" s="14">
        <v>228</v>
      </c>
      <c r="F36" s="14">
        <v>286</v>
      </c>
      <c r="G36" s="14">
        <v>359</v>
      </c>
      <c r="H36" s="14">
        <v>419</v>
      </c>
      <c r="I36" s="14">
        <v>474</v>
      </c>
      <c r="J36" s="14">
        <v>550</v>
      </c>
      <c r="K36" s="14">
        <v>624</v>
      </c>
      <c r="L36" s="14">
        <v>700</v>
      </c>
      <c r="M36" s="14">
        <v>786</v>
      </c>
      <c r="N36" s="14">
        <v>836</v>
      </c>
      <c r="O36" s="14">
        <v>898</v>
      </c>
      <c r="P36" s="14">
        <v>961</v>
      </c>
      <c r="Q36" s="14">
        <v>1010</v>
      </c>
      <c r="R36" s="14">
        <v>1077</v>
      </c>
      <c r="S36" s="14">
        <v>1141</v>
      </c>
      <c r="T36" s="14">
        <v>1194</v>
      </c>
      <c r="U36" s="14">
        <v>1230</v>
      </c>
      <c r="V36" s="14">
        <v>1275</v>
      </c>
      <c r="W36" s="14">
        <v>1330</v>
      </c>
      <c r="X36" s="14">
        <v>1357</v>
      </c>
      <c r="Y36" s="14">
        <v>1415</v>
      </c>
      <c r="Z36" s="14">
        <v>1470</v>
      </c>
      <c r="AA36" s="14">
        <v>1514</v>
      </c>
      <c r="AB36" s="14">
        <v>1557</v>
      </c>
      <c r="AC36" s="14">
        <v>1595</v>
      </c>
      <c r="AD36" s="14">
        <v>1622</v>
      </c>
      <c r="AE36" s="14">
        <v>1647</v>
      </c>
      <c r="AF36" s="14">
        <v>1688</v>
      </c>
      <c r="AG36" s="14">
        <v>1730</v>
      </c>
      <c r="AH36" s="14">
        <v>1776</v>
      </c>
      <c r="AI36" s="14">
        <v>1813</v>
      </c>
      <c r="AJ36" s="14">
        <v>1845</v>
      </c>
      <c r="AK36" s="14">
        <v>1871</v>
      </c>
      <c r="AL36" s="14">
        <v>1887</v>
      </c>
      <c r="AM36" s="14">
        <v>1896</v>
      </c>
      <c r="AN36" s="14">
        <v>1929</v>
      </c>
      <c r="AO36" s="14">
        <v>1954</v>
      </c>
      <c r="AP36" s="14">
        <v>1966</v>
      </c>
      <c r="AQ36" s="14">
        <v>1984</v>
      </c>
      <c r="AR36" s="14">
        <v>1999</v>
      </c>
      <c r="AS36" s="14">
        <v>2007</v>
      </c>
      <c r="AT36" s="14">
        <v>2023</v>
      </c>
      <c r="AU36" s="14">
        <v>2043</v>
      </c>
      <c r="AV36" s="14">
        <v>2058</v>
      </c>
      <c r="AW36" s="14">
        <v>2070</v>
      </c>
      <c r="AX36" s="14">
        <v>2089</v>
      </c>
      <c r="AY36" s="14">
        <v>2102</v>
      </c>
      <c r="AZ36" s="14">
        <v>2113</v>
      </c>
      <c r="BA36" s="14">
        <v>2122</v>
      </c>
      <c r="BB36" s="14">
        <v>2142</v>
      </c>
      <c r="BC36" s="14">
        <v>2156</v>
      </c>
      <c r="BD36" s="14">
        <v>2169</v>
      </c>
      <c r="BE36" s="14">
        <v>2171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N36" s="34"/>
      <c r="BO36" s="37"/>
      <c r="BP36" s="37"/>
      <c r="BQ36" s="37"/>
      <c r="BR36" s="37"/>
      <c r="BS36" s="37"/>
      <c r="BT36" s="37"/>
      <c r="BU36" s="37"/>
      <c r="BW36" s="26"/>
      <c r="BX36" s="26"/>
      <c r="BY36" s="26"/>
      <c r="BZ36" s="26"/>
      <c r="CA36" s="26"/>
      <c r="CB36" s="26"/>
    </row>
    <row r="37" spans="1:80" x14ac:dyDescent="0.25">
      <c r="A37" s="11" t="s">
        <v>10</v>
      </c>
      <c r="B37" s="15" t="s">
        <v>6</v>
      </c>
      <c r="C37" s="13">
        <v>0.85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>
        <v>445.80869958015307</v>
      </c>
      <c r="AJ37" s="14">
        <v>436.37482447824107</v>
      </c>
      <c r="AK37" s="14">
        <v>427.08909150217085</v>
      </c>
      <c r="AL37" s="14">
        <v>418.38718184781771</v>
      </c>
      <c r="AM37" s="14">
        <v>410.14831148651194</v>
      </c>
      <c r="AN37" s="14">
        <v>402.23159632074896</v>
      </c>
      <c r="AO37" s="14">
        <v>394.79355035983724</v>
      </c>
      <c r="AP37" s="14">
        <v>387.63969813598533</v>
      </c>
      <c r="AQ37" s="14">
        <v>380.46624313006186</v>
      </c>
      <c r="AR37" s="14">
        <v>373.34994889414662</v>
      </c>
      <c r="AS37" s="14">
        <v>366.34616409774156</v>
      </c>
      <c r="AT37" s="14">
        <v>359.27232034524468</v>
      </c>
      <c r="AU37" s="14">
        <v>352.03688335057075</v>
      </c>
      <c r="AV37" s="14">
        <v>344.73299889532535</v>
      </c>
      <c r="AW37" s="14">
        <v>337.39169218705365</v>
      </c>
      <c r="AX37" s="14">
        <v>330.06476348198316</v>
      </c>
      <c r="AY37" s="14">
        <v>322.77488309529343</v>
      </c>
      <c r="AZ37" s="14">
        <v>315.50408318134885</v>
      </c>
      <c r="BA37" s="14">
        <v>308.16048868953351</v>
      </c>
      <c r="BB37" s="14">
        <v>300.78911309835166</v>
      </c>
      <c r="BC37" s="14">
        <v>293.48117802355074</v>
      </c>
      <c r="BD37" s="14">
        <v>286.24824614627994</v>
      </c>
      <c r="BE37" s="14">
        <v>279.12011511576583</v>
      </c>
      <c r="BF37" s="14">
        <v>272.08985088517051</v>
      </c>
      <c r="BG37" s="14">
        <v>265.18979016990858</v>
      </c>
      <c r="BH37" s="14">
        <v>258.38918403775415</v>
      </c>
      <c r="BI37" s="14">
        <v>251.71139928708723</v>
      </c>
      <c r="BJ37" s="14">
        <v>245.15928281807754</v>
      </c>
      <c r="BK37" s="14">
        <v>238.72575062478745</v>
      </c>
      <c r="BL37" s="14">
        <v>232.43642752719151</v>
      </c>
      <c r="BN37" s="34"/>
      <c r="BO37" s="37"/>
      <c r="BP37" s="37"/>
      <c r="BQ37" s="37"/>
      <c r="BR37" s="37"/>
      <c r="BS37" s="37"/>
      <c r="BT37" s="37"/>
      <c r="BU37" s="37"/>
      <c r="BW37" s="26"/>
      <c r="BX37" s="26"/>
      <c r="BY37" s="26"/>
      <c r="BZ37" s="26"/>
      <c r="CA37" s="26"/>
      <c r="CB37" s="26"/>
    </row>
    <row r="38" spans="1:80" x14ac:dyDescent="0.25">
      <c r="A38" s="11"/>
      <c r="B38" s="12" t="s">
        <v>5</v>
      </c>
      <c r="C38" s="13">
        <v>0.85</v>
      </c>
      <c r="D38" s="14">
        <v>673</v>
      </c>
      <c r="E38" s="14">
        <v>705</v>
      </c>
      <c r="F38" s="14">
        <v>677</v>
      </c>
      <c r="G38" s="14">
        <v>673</v>
      </c>
      <c r="H38" s="14">
        <v>656</v>
      </c>
      <c r="I38" s="14">
        <v>637</v>
      </c>
      <c r="J38" s="14">
        <v>643</v>
      </c>
      <c r="K38" s="14">
        <v>658</v>
      </c>
      <c r="L38" s="14">
        <v>669</v>
      </c>
      <c r="M38" s="14">
        <v>679</v>
      </c>
      <c r="N38" s="14">
        <v>656</v>
      </c>
      <c r="O38" s="14">
        <v>647</v>
      </c>
      <c r="P38" s="14">
        <v>631</v>
      </c>
      <c r="Q38" s="14">
        <v>640</v>
      </c>
      <c r="R38" s="14">
        <v>662</v>
      </c>
      <c r="S38" s="14">
        <v>665</v>
      </c>
      <c r="T38" s="14">
        <v>637</v>
      </c>
      <c r="U38" s="14">
        <v>608</v>
      </c>
      <c r="V38" s="14">
        <v>597</v>
      </c>
      <c r="W38" s="14">
        <v>581</v>
      </c>
      <c r="X38" s="14">
        <v>551</v>
      </c>
      <c r="Y38" s="14">
        <v>578</v>
      </c>
      <c r="Z38" s="14">
        <v>562</v>
      </c>
      <c r="AA38" s="14">
        <v>527</v>
      </c>
      <c r="AB38" s="14">
        <v>512</v>
      </c>
      <c r="AC38" s="14">
        <v>483</v>
      </c>
      <c r="AD38" s="14">
        <v>438</v>
      </c>
      <c r="AE38" s="14">
        <v>437</v>
      </c>
      <c r="AF38" s="14">
        <v>458</v>
      </c>
      <c r="AG38" s="14">
        <v>436</v>
      </c>
      <c r="AH38" s="14">
        <v>433</v>
      </c>
      <c r="AI38" s="14">
        <v>411</v>
      </c>
      <c r="AJ38" s="14">
        <v>387</v>
      </c>
      <c r="AK38" s="14">
        <v>389</v>
      </c>
      <c r="AL38" s="14">
        <v>384</v>
      </c>
      <c r="AM38" s="14">
        <v>368</v>
      </c>
      <c r="AN38" s="14">
        <v>390</v>
      </c>
      <c r="AO38" s="14">
        <v>370</v>
      </c>
      <c r="AP38" s="14">
        <v>321</v>
      </c>
      <c r="AQ38" s="14">
        <v>308</v>
      </c>
      <c r="AR38" s="14">
        <v>261</v>
      </c>
      <c r="AS38" s="14">
        <v>261</v>
      </c>
      <c r="AT38" s="14">
        <v>261</v>
      </c>
      <c r="AU38" s="14">
        <v>246</v>
      </c>
      <c r="AV38" s="14">
        <v>225</v>
      </c>
      <c r="AW38" s="14">
        <v>208</v>
      </c>
      <c r="AX38" s="14">
        <v>206</v>
      </c>
      <c r="AY38" s="14">
        <v>189</v>
      </c>
      <c r="AZ38" s="14">
        <v>192</v>
      </c>
      <c r="BA38" s="14">
        <v>189</v>
      </c>
      <c r="BB38" s="14">
        <v>192</v>
      </c>
      <c r="BC38" s="14">
        <v>173</v>
      </c>
      <c r="BD38" s="14">
        <v>162</v>
      </c>
      <c r="BE38" s="14">
        <v>145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N38" s="35"/>
      <c r="BO38" s="38"/>
      <c r="BP38" s="38"/>
      <c r="BQ38" s="38"/>
      <c r="BR38" s="38"/>
      <c r="BS38" s="38"/>
      <c r="BT38" s="38"/>
      <c r="BU38" s="38"/>
      <c r="BW38" s="27">
        <v>151</v>
      </c>
      <c r="BX38" s="27">
        <v>37</v>
      </c>
      <c r="BY38" s="27">
        <v>290</v>
      </c>
      <c r="BZ38" s="27">
        <v>124</v>
      </c>
      <c r="CA38" s="27">
        <v>1485</v>
      </c>
      <c r="CB38" s="27">
        <v>443</v>
      </c>
    </row>
    <row r="39" spans="1:80" x14ac:dyDescent="0.25">
      <c r="A39" s="7" t="s">
        <v>10</v>
      </c>
      <c r="B39" s="8" t="s">
        <v>21</v>
      </c>
      <c r="C39" s="9">
        <v>0.85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>
        <v>428.65409561179655</v>
      </c>
      <c r="AJ39" s="10">
        <v>436.18485967916581</v>
      </c>
      <c r="AK39" s="10">
        <v>443.60867026787349</v>
      </c>
      <c r="AL39" s="10">
        <v>451.00119098714993</v>
      </c>
      <c r="AM39" s="10">
        <v>458.3605066849006</v>
      </c>
      <c r="AN39" s="10">
        <v>465.64368159700723</v>
      </c>
      <c r="AO39" s="10">
        <v>472.83681200602803</v>
      </c>
      <c r="AP39" s="10">
        <v>479.96228148777885</v>
      </c>
      <c r="AQ39" s="10">
        <v>486.97753805585484</v>
      </c>
      <c r="AR39" s="10">
        <v>493.86952555012965</v>
      </c>
      <c r="AS39" s="10">
        <v>500.65006666154488</v>
      </c>
      <c r="AT39" s="10">
        <v>507.3025897572216</v>
      </c>
      <c r="AU39" s="10">
        <v>513.80177534292193</v>
      </c>
      <c r="AV39" s="10">
        <v>520.13654993854766</v>
      </c>
      <c r="AW39" s="10">
        <v>526.30416672693059</v>
      </c>
      <c r="AX39" s="10">
        <v>532.31087145582137</v>
      </c>
      <c r="AY39" s="10">
        <v>538.1679979498042</v>
      </c>
      <c r="AZ39" s="10">
        <v>543.87955546039268</v>
      </c>
      <c r="BA39" s="10">
        <v>549.43750231461308</v>
      </c>
      <c r="BB39" s="10">
        <v>554.84348379610003</v>
      </c>
      <c r="BC39" s="10">
        <v>560.10525114448478</v>
      </c>
      <c r="BD39" s="10">
        <v>565.2269483149671</v>
      </c>
      <c r="BE39" s="10">
        <v>570.20716161937617</v>
      </c>
      <c r="BF39" s="10">
        <v>575.05073909871942</v>
      </c>
      <c r="BG39" s="10">
        <v>579.76628193605143</v>
      </c>
      <c r="BH39" s="10">
        <v>584.35637299033806</v>
      </c>
      <c r="BI39" s="10">
        <v>588.8236965393794</v>
      </c>
      <c r="BJ39" s="10">
        <v>593.17176717217967</v>
      </c>
      <c r="BK39" s="10">
        <v>597.40212782595552</v>
      </c>
      <c r="BL39" s="10">
        <v>601.51844018539782</v>
      </c>
      <c r="BN39" s="33" t="s">
        <v>30</v>
      </c>
      <c r="BO39" s="36">
        <f t="shared" ref="BO39" si="54">(BL39-AH40)</f>
        <v>180.51844018539782</v>
      </c>
      <c r="BP39" s="36">
        <f t="shared" ref="BP39" si="55">7*(BL39-AH40)/30</f>
        <v>42.120969376592825</v>
      </c>
      <c r="BQ39" s="36">
        <f t="shared" ref="BQ39" si="56">(BL39-AH40)/30</f>
        <v>6.0172813395132607</v>
      </c>
      <c r="BR39" s="36">
        <f t="shared" ref="BR39" si="57">BL41-AH42</f>
        <v>-38.894627556440156</v>
      </c>
      <c r="BS39" s="36">
        <f t="shared" ref="BS39" si="58">7*(BL41-AH42)/30</f>
        <v>-9.0754130965027038</v>
      </c>
      <c r="BT39" s="36">
        <f t="shared" ref="BT39" si="59">(BL41-AH42)/30</f>
        <v>-1.2964875852146718</v>
      </c>
      <c r="BU39" s="36">
        <f t="shared" ref="BU39" si="60">BL41</f>
        <v>51.105372443559844</v>
      </c>
      <c r="BW39" s="26"/>
      <c r="BX39" s="26"/>
      <c r="BY39" s="26"/>
      <c r="BZ39" s="26"/>
      <c r="CA39" s="26"/>
      <c r="CB39" s="26"/>
    </row>
    <row r="40" spans="1:80" x14ac:dyDescent="0.25">
      <c r="A40" s="11"/>
      <c r="B40" s="12" t="s">
        <v>5</v>
      </c>
      <c r="C40" s="13">
        <v>0.85</v>
      </c>
      <c r="D40" s="14">
        <v>22</v>
      </c>
      <c r="E40" s="14">
        <v>46</v>
      </c>
      <c r="F40" s="14">
        <v>61</v>
      </c>
      <c r="G40" s="14">
        <v>82</v>
      </c>
      <c r="H40" s="14">
        <v>103</v>
      </c>
      <c r="I40" s="14">
        <v>120</v>
      </c>
      <c r="J40" s="14">
        <v>133</v>
      </c>
      <c r="K40" s="14">
        <v>151</v>
      </c>
      <c r="L40" s="14">
        <v>165</v>
      </c>
      <c r="M40" s="14">
        <v>188</v>
      </c>
      <c r="N40" s="14">
        <v>198</v>
      </c>
      <c r="O40" s="14">
        <v>214</v>
      </c>
      <c r="P40" s="14">
        <v>227</v>
      </c>
      <c r="Q40" s="14">
        <v>238</v>
      </c>
      <c r="R40" s="14">
        <v>252</v>
      </c>
      <c r="S40" s="14">
        <v>275</v>
      </c>
      <c r="T40" s="14">
        <v>289</v>
      </c>
      <c r="U40" s="14">
        <v>302</v>
      </c>
      <c r="V40" s="14">
        <v>310</v>
      </c>
      <c r="W40" s="14">
        <v>316</v>
      </c>
      <c r="X40" s="14">
        <v>325</v>
      </c>
      <c r="Y40" s="14">
        <v>340</v>
      </c>
      <c r="Z40" s="14">
        <v>350</v>
      </c>
      <c r="AA40" s="14">
        <v>362</v>
      </c>
      <c r="AB40" s="14">
        <v>372</v>
      </c>
      <c r="AC40" s="14">
        <v>379</v>
      </c>
      <c r="AD40" s="14">
        <v>387</v>
      </c>
      <c r="AE40" s="14">
        <v>391</v>
      </c>
      <c r="AF40" s="14">
        <v>401</v>
      </c>
      <c r="AG40" s="14">
        <v>412</v>
      </c>
      <c r="AH40" s="14">
        <v>421</v>
      </c>
      <c r="AI40" s="14">
        <v>428</v>
      </c>
      <c r="AJ40" s="14">
        <v>438</v>
      </c>
      <c r="AK40" s="14">
        <v>444</v>
      </c>
      <c r="AL40" s="14">
        <v>453</v>
      </c>
      <c r="AM40" s="14">
        <v>456</v>
      </c>
      <c r="AN40" s="14">
        <v>463</v>
      </c>
      <c r="AO40" s="14">
        <v>467</v>
      </c>
      <c r="AP40" s="14">
        <v>470</v>
      </c>
      <c r="AQ40" s="14">
        <v>479</v>
      </c>
      <c r="AR40" s="14">
        <v>481</v>
      </c>
      <c r="AS40" s="14">
        <v>482</v>
      </c>
      <c r="AT40" s="14">
        <v>486</v>
      </c>
      <c r="AU40" s="14">
        <v>490</v>
      </c>
      <c r="AV40" s="14">
        <v>494</v>
      </c>
      <c r="AW40" s="14">
        <v>498</v>
      </c>
      <c r="AX40" s="14">
        <v>501</v>
      </c>
      <c r="AY40" s="14">
        <v>505</v>
      </c>
      <c r="AZ40" s="14">
        <v>508</v>
      </c>
      <c r="BA40" s="14">
        <v>514</v>
      </c>
      <c r="BB40" s="14">
        <v>517</v>
      </c>
      <c r="BC40" s="14">
        <v>518</v>
      </c>
      <c r="BD40" s="14">
        <v>523</v>
      </c>
      <c r="BE40" s="14">
        <v>524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N40" s="34"/>
      <c r="BO40" s="37"/>
      <c r="BP40" s="37"/>
      <c r="BQ40" s="37"/>
      <c r="BR40" s="37"/>
      <c r="BS40" s="37"/>
      <c r="BT40" s="37"/>
      <c r="BU40" s="37"/>
      <c r="BW40" s="26"/>
      <c r="BX40" s="26"/>
      <c r="BY40" s="26"/>
      <c r="BZ40" s="26"/>
      <c r="CA40" s="26"/>
      <c r="CB40" s="26"/>
    </row>
    <row r="41" spans="1:80" x14ac:dyDescent="0.25">
      <c r="A41" s="11" t="s">
        <v>10</v>
      </c>
      <c r="B41" s="15" t="s">
        <v>22</v>
      </c>
      <c r="C41" s="13">
        <v>0.85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>
        <v>90.920509320942756</v>
      </c>
      <c r="AJ41" s="14">
        <v>89.056220403665208</v>
      </c>
      <c r="AK41" s="14">
        <v>87.269739923328672</v>
      </c>
      <c r="AL41" s="14">
        <v>85.610722145855206</v>
      </c>
      <c r="AM41" s="14">
        <v>84.065841494540351</v>
      </c>
      <c r="AN41" s="14">
        <v>82.607317821579755</v>
      </c>
      <c r="AO41" s="14">
        <v>81.225109768979095</v>
      </c>
      <c r="AP41" s="14">
        <v>79.937185938461056</v>
      </c>
      <c r="AQ41" s="14">
        <v>78.683512554492935</v>
      </c>
      <c r="AR41" s="14">
        <v>77.436157182860526</v>
      </c>
      <c r="AS41" s="14">
        <v>76.215097563544589</v>
      </c>
      <c r="AT41" s="14">
        <v>74.988744110251289</v>
      </c>
      <c r="AU41" s="14">
        <v>73.739692288789769</v>
      </c>
      <c r="AV41" s="14">
        <v>72.465215111934242</v>
      </c>
      <c r="AW41" s="14">
        <v>71.171078222995462</v>
      </c>
      <c r="AX41" s="14">
        <v>69.866032733085817</v>
      </c>
      <c r="AY41" s="14">
        <v>68.550410049124764</v>
      </c>
      <c r="AZ41" s="14">
        <v>67.217904483704302</v>
      </c>
      <c r="BA41" s="14">
        <v>65.865158716551747</v>
      </c>
      <c r="BB41" s="14">
        <v>64.502953569072361</v>
      </c>
      <c r="BC41" s="14">
        <v>63.13577338090883</v>
      </c>
      <c r="BD41" s="14">
        <v>61.776510919298964</v>
      </c>
      <c r="BE41" s="14">
        <v>60.409845424133408</v>
      </c>
      <c r="BF41" s="14">
        <v>59.041622257301583</v>
      </c>
      <c r="BG41" s="14">
        <v>57.678900996210672</v>
      </c>
      <c r="BH41" s="14">
        <v>56.327838796030065</v>
      </c>
      <c r="BI41" s="14">
        <v>54.994225690208779</v>
      </c>
      <c r="BJ41" s="14">
        <v>53.677517623549775</v>
      </c>
      <c r="BK41" s="14">
        <v>52.381762260602926</v>
      </c>
      <c r="BL41" s="14">
        <v>51.105372443559844</v>
      </c>
      <c r="BN41" s="34"/>
      <c r="BO41" s="37"/>
      <c r="BP41" s="37"/>
      <c r="BQ41" s="37"/>
      <c r="BR41" s="37"/>
      <c r="BS41" s="37"/>
      <c r="BT41" s="37"/>
      <c r="BU41" s="37"/>
      <c r="BW41" s="26"/>
      <c r="BX41" s="26"/>
      <c r="BY41" s="26"/>
      <c r="BZ41" s="26"/>
      <c r="CA41" s="26"/>
      <c r="CB41" s="26"/>
    </row>
    <row r="42" spans="1:80" ht="15.75" thickBot="1" x14ac:dyDescent="0.3">
      <c r="A42" s="16"/>
      <c r="B42" s="17" t="s">
        <v>5</v>
      </c>
      <c r="C42" s="18">
        <v>0.85</v>
      </c>
      <c r="D42" s="19">
        <v>111</v>
      </c>
      <c r="E42" s="19">
        <v>118</v>
      </c>
      <c r="F42" s="19">
        <v>119</v>
      </c>
      <c r="G42" s="19">
        <v>121</v>
      </c>
      <c r="H42" s="19">
        <v>126</v>
      </c>
      <c r="I42" s="19">
        <v>130</v>
      </c>
      <c r="J42" s="19">
        <v>125</v>
      </c>
      <c r="K42" s="19">
        <v>129</v>
      </c>
      <c r="L42" s="19">
        <v>127</v>
      </c>
      <c r="M42" s="19">
        <v>138</v>
      </c>
      <c r="N42" s="19">
        <v>131</v>
      </c>
      <c r="O42" s="19">
        <v>127</v>
      </c>
      <c r="P42" s="19">
        <v>123</v>
      </c>
      <c r="Q42" s="19">
        <v>122</v>
      </c>
      <c r="R42" s="19">
        <v>124</v>
      </c>
      <c r="S42" s="19">
        <v>132</v>
      </c>
      <c r="T42" s="19">
        <v>129</v>
      </c>
      <c r="U42" s="19">
        <v>127</v>
      </c>
      <c r="V42" s="19">
        <v>123</v>
      </c>
      <c r="W42" s="19">
        <v>112</v>
      </c>
      <c r="X42" s="19">
        <v>111</v>
      </c>
      <c r="Y42" s="19">
        <v>118</v>
      </c>
      <c r="Z42" s="19">
        <v>109</v>
      </c>
      <c r="AA42" s="19">
        <v>115</v>
      </c>
      <c r="AB42" s="19">
        <v>111</v>
      </c>
      <c r="AC42" s="19">
        <v>103</v>
      </c>
      <c r="AD42" s="19">
        <v>103</v>
      </c>
      <c r="AE42" s="19">
        <v>98</v>
      </c>
      <c r="AF42" s="19">
        <v>96</v>
      </c>
      <c r="AG42" s="19">
        <v>93</v>
      </c>
      <c r="AH42" s="19">
        <v>90</v>
      </c>
      <c r="AI42" s="19">
        <v>93</v>
      </c>
      <c r="AJ42" s="19">
        <v>90</v>
      </c>
      <c r="AK42" s="19">
        <v>94</v>
      </c>
      <c r="AL42" s="19">
        <v>90</v>
      </c>
      <c r="AM42" s="19">
        <v>91</v>
      </c>
      <c r="AN42" s="19">
        <v>84</v>
      </c>
      <c r="AO42" s="19">
        <v>83</v>
      </c>
      <c r="AP42" s="19">
        <v>74</v>
      </c>
      <c r="AQ42" s="19">
        <v>71</v>
      </c>
      <c r="AR42" s="19">
        <v>68</v>
      </c>
      <c r="AS42" s="19">
        <v>69</v>
      </c>
      <c r="AT42" s="19">
        <v>65</v>
      </c>
      <c r="AU42" s="19">
        <v>59</v>
      </c>
      <c r="AV42" s="19">
        <v>56</v>
      </c>
      <c r="AW42" s="19">
        <v>54</v>
      </c>
      <c r="AX42" s="19">
        <v>51</v>
      </c>
      <c r="AY42" s="19">
        <v>50</v>
      </c>
      <c r="AZ42" s="19">
        <v>54</v>
      </c>
      <c r="BA42" s="19">
        <v>53</v>
      </c>
      <c r="BB42" s="19">
        <v>45</v>
      </c>
      <c r="BC42" s="19">
        <v>37</v>
      </c>
      <c r="BD42" s="19">
        <v>34</v>
      </c>
      <c r="BE42" s="19">
        <v>31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N42" s="39"/>
      <c r="BO42" s="40"/>
      <c r="BP42" s="40"/>
      <c r="BQ42" s="40"/>
      <c r="BR42" s="40"/>
      <c r="BS42" s="40"/>
      <c r="BT42" s="40"/>
      <c r="BU42" s="40"/>
      <c r="BW42" s="28"/>
      <c r="BX42" s="28"/>
      <c r="BY42" s="28"/>
      <c r="BZ42" s="28"/>
      <c r="CA42" s="28"/>
      <c r="CB42" s="28"/>
    </row>
    <row r="43" spans="1:80" ht="15" customHeight="1" x14ac:dyDescent="0.25">
      <c r="A43" s="7" t="s">
        <v>11</v>
      </c>
      <c r="B43" s="15" t="s">
        <v>4</v>
      </c>
      <c r="C43" s="13">
        <v>0.85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>
        <v>650.53455107346133</v>
      </c>
      <c r="AJ43" s="14">
        <v>660.82667087782841</v>
      </c>
      <c r="AK43" s="14">
        <v>670.88979739577223</v>
      </c>
      <c r="AL43" s="14">
        <v>680.81696793657591</v>
      </c>
      <c r="AM43" s="14">
        <v>690.65949886770386</v>
      </c>
      <c r="AN43" s="14">
        <v>700.3791684253066</v>
      </c>
      <c r="AO43" s="14">
        <v>709.95223095805636</v>
      </c>
      <c r="AP43" s="14">
        <v>719.36264444176868</v>
      </c>
      <c r="AQ43" s="14">
        <v>728.5784316732346</v>
      </c>
      <c r="AR43" s="14">
        <v>737.5739010199386</v>
      </c>
      <c r="AS43" s="14">
        <v>746.35125339979163</v>
      </c>
      <c r="AT43" s="14">
        <v>754.9120410036187</v>
      </c>
      <c r="AU43" s="14">
        <v>763.25348524952267</v>
      </c>
      <c r="AV43" s="14">
        <v>771.37795919510529</v>
      </c>
      <c r="AW43" s="14">
        <v>779.2890537611338</v>
      </c>
      <c r="AX43" s="14">
        <v>786.98687373537473</v>
      </c>
      <c r="AY43" s="14">
        <v>794.47470907065485</v>
      </c>
      <c r="AZ43" s="14">
        <v>801.7593991511169</v>
      </c>
      <c r="BA43" s="14">
        <v>808.84594205322151</v>
      </c>
      <c r="BB43" s="14">
        <v>815.73959114591821</v>
      </c>
      <c r="BC43" s="14">
        <v>822.44707012600077</v>
      </c>
      <c r="BD43" s="14">
        <v>828.97419840926841</v>
      </c>
      <c r="BE43" s="14">
        <v>835.32469846772688</v>
      </c>
      <c r="BF43" s="14">
        <v>841.50239152537279</v>
      </c>
      <c r="BG43" s="14">
        <v>847.51211000015951</v>
      </c>
      <c r="BH43" s="14">
        <v>853.35902605229626</v>
      </c>
      <c r="BI43" s="14">
        <v>859.04876965843641</v>
      </c>
      <c r="BJ43" s="14">
        <v>864.58706846141513</v>
      </c>
      <c r="BK43" s="14">
        <v>869.97624053078221</v>
      </c>
      <c r="BL43" s="14">
        <v>875.22088993223213</v>
      </c>
      <c r="BN43" s="41" t="s">
        <v>29</v>
      </c>
      <c r="BO43" s="36">
        <f t="shared" ref="BO43" si="61">(BL43-AH44)</f>
        <v>234.22088993223213</v>
      </c>
      <c r="BP43" s="36">
        <f t="shared" ref="BP43" si="62">7*(BL43-AH44)/30</f>
        <v>54.651540984187491</v>
      </c>
      <c r="BQ43" s="36">
        <f t="shared" ref="BQ43" si="63">(BL43-AH44)/30</f>
        <v>7.8073629977410706</v>
      </c>
      <c r="BR43" s="36">
        <f t="shared" ref="BR43" si="64">BL45-AH46</f>
        <v>-59.54915911200041</v>
      </c>
      <c r="BS43" s="36">
        <f t="shared" ref="BS43" si="65">7*(BL45-AH46)/30</f>
        <v>-13.894803792800095</v>
      </c>
      <c r="BT43" s="36">
        <f t="shared" ref="BT43" si="66">(BL45-AH46)/30</f>
        <v>-1.9849719704000137</v>
      </c>
      <c r="BU43" s="36">
        <f t="shared" ref="BU43" si="67">BL45</f>
        <v>69.45084088799959</v>
      </c>
      <c r="BW43" s="26"/>
      <c r="BX43" s="26"/>
      <c r="BY43" s="26"/>
      <c r="BZ43" s="26"/>
      <c r="CA43" s="26"/>
      <c r="CB43" s="26"/>
    </row>
    <row r="44" spans="1:80" x14ac:dyDescent="0.25">
      <c r="A44" s="11"/>
      <c r="B44" s="12" t="s">
        <v>5</v>
      </c>
      <c r="C44" s="13">
        <v>0.85</v>
      </c>
      <c r="D44" s="14">
        <v>37</v>
      </c>
      <c r="E44" s="14">
        <v>95</v>
      </c>
      <c r="F44" s="14">
        <v>123</v>
      </c>
      <c r="G44" s="14">
        <v>144</v>
      </c>
      <c r="H44" s="14">
        <v>176</v>
      </c>
      <c r="I44" s="14">
        <v>210</v>
      </c>
      <c r="J44" s="14">
        <v>240</v>
      </c>
      <c r="K44" s="14">
        <v>261</v>
      </c>
      <c r="L44" s="14">
        <v>286</v>
      </c>
      <c r="M44" s="14">
        <v>309</v>
      </c>
      <c r="N44" s="14">
        <v>349</v>
      </c>
      <c r="O44" s="14">
        <v>366</v>
      </c>
      <c r="P44" s="14">
        <v>380</v>
      </c>
      <c r="Q44" s="14">
        <v>392</v>
      </c>
      <c r="R44" s="14">
        <v>416</v>
      </c>
      <c r="S44" s="14">
        <v>438</v>
      </c>
      <c r="T44" s="14">
        <v>465</v>
      </c>
      <c r="U44" s="14">
        <v>481</v>
      </c>
      <c r="V44" s="14">
        <v>503</v>
      </c>
      <c r="W44" s="14">
        <v>518</v>
      </c>
      <c r="X44" s="14">
        <v>529</v>
      </c>
      <c r="Y44" s="14">
        <v>556</v>
      </c>
      <c r="Z44" s="14">
        <v>567</v>
      </c>
      <c r="AA44" s="14">
        <v>581</v>
      </c>
      <c r="AB44" s="14">
        <v>594</v>
      </c>
      <c r="AC44" s="14">
        <v>601</v>
      </c>
      <c r="AD44" s="14">
        <v>611</v>
      </c>
      <c r="AE44" s="14">
        <v>620</v>
      </c>
      <c r="AF44" s="14">
        <v>625</v>
      </c>
      <c r="AG44" s="14">
        <v>632</v>
      </c>
      <c r="AH44" s="14">
        <v>641</v>
      </c>
      <c r="AI44" s="14">
        <v>653</v>
      </c>
      <c r="AJ44" s="14">
        <v>658</v>
      </c>
      <c r="AK44" s="14">
        <v>663</v>
      </c>
      <c r="AL44" s="14">
        <v>669</v>
      </c>
      <c r="AM44" s="14">
        <v>674</v>
      </c>
      <c r="AN44" s="14">
        <v>684</v>
      </c>
      <c r="AO44" s="14">
        <v>688</v>
      </c>
      <c r="AP44" s="14">
        <v>698</v>
      </c>
      <c r="AQ44" s="14">
        <v>706</v>
      </c>
      <c r="AR44" s="14">
        <v>708</v>
      </c>
      <c r="AS44" s="14">
        <v>711</v>
      </c>
      <c r="AT44" s="14">
        <v>720</v>
      </c>
      <c r="AU44" s="14">
        <v>722</v>
      </c>
      <c r="AV44" s="14">
        <v>726</v>
      </c>
      <c r="AW44" s="14">
        <v>730</v>
      </c>
      <c r="AX44" s="14">
        <v>737</v>
      </c>
      <c r="AY44" s="14">
        <v>743</v>
      </c>
      <c r="AZ44" s="14">
        <v>745</v>
      </c>
      <c r="BA44" s="14">
        <v>747</v>
      </c>
      <c r="BB44" s="14">
        <v>751</v>
      </c>
      <c r="BC44" s="14">
        <v>754</v>
      </c>
      <c r="BD44" s="14">
        <v>756</v>
      </c>
      <c r="BE44" s="14">
        <v>756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N44" s="34"/>
      <c r="BO44" s="37"/>
      <c r="BP44" s="37"/>
      <c r="BQ44" s="37"/>
      <c r="BR44" s="37"/>
      <c r="BS44" s="37"/>
      <c r="BT44" s="37"/>
      <c r="BU44" s="37"/>
      <c r="BW44" s="26"/>
      <c r="BX44" s="26"/>
      <c r="BY44" s="26"/>
      <c r="BZ44" s="26"/>
      <c r="CA44" s="26"/>
      <c r="CB44" s="26"/>
    </row>
    <row r="45" spans="1:80" x14ac:dyDescent="0.25">
      <c r="A45" s="11" t="s">
        <v>11</v>
      </c>
      <c r="B45" s="15" t="s">
        <v>6</v>
      </c>
      <c r="C45" s="13">
        <v>0.85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>
        <v>132.63550697427274</v>
      </c>
      <c r="AJ45" s="14">
        <v>129.91754509632864</v>
      </c>
      <c r="AK45" s="14">
        <v>127.23810939827376</v>
      </c>
      <c r="AL45" s="14">
        <v>124.71988572157372</v>
      </c>
      <c r="AM45" s="14">
        <v>122.32499398910628</v>
      </c>
      <c r="AN45" s="14">
        <v>120.00741625121358</v>
      </c>
      <c r="AO45" s="14">
        <v>117.82337566482092</v>
      </c>
      <c r="AP45" s="14">
        <v>115.71811799213837</v>
      </c>
      <c r="AQ45" s="14">
        <v>113.60088137378791</v>
      </c>
      <c r="AR45" s="14">
        <v>111.49677499012745</v>
      </c>
      <c r="AS45" s="14">
        <v>109.42235153452975</v>
      </c>
      <c r="AT45" s="14">
        <v>107.32253575403809</v>
      </c>
      <c r="AU45" s="14">
        <v>105.16778186015914</v>
      </c>
      <c r="AV45" s="14">
        <v>102.99127735758097</v>
      </c>
      <c r="AW45" s="14">
        <v>100.80404812865186</v>
      </c>
      <c r="AX45" s="14">
        <v>98.61919725857075</v>
      </c>
      <c r="AY45" s="14">
        <v>96.443722419965184</v>
      </c>
      <c r="AZ45" s="14">
        <v>94.273585945688851</v>
      </c>
      <c r="BA45" s="14">
        <v>92.082171398258311</v>
      </c>
      <c r="BB45" s="14">
        <v>89.88203600596681</v>
      </c>
      <c r="BC45" s="14">
        <v>87.70027146177361</v>
      </c>
      <c r="BD45" s="14">
        <v>85.540819303857788</v>
      </c>
      <c r="BE45" s="14">
        <v>83.411218797469189</v>
      </c>
      <c r="BF45" s="14">
        <v>81.309592739417425</v>
      </c>
      <c r="BG45" s="14">
        <v>79.24639178191191</v>
      </c>
      <c r="BH45" s="14">
        <v>77.2128058549591</v>
      </c>
      <c r="BI45" s="14">
        <v>75.215761413064598</v>
      </c>
      <c r="BJ45" s="14">
        <v>73.256232912040787</v>
      </c>
      <c r="BK45" s="14">
        <v>71.332025133685548</v>
      </c>
      <c r="BL45" s="14">
        <v>69.45084088799959</v>
      </c>
      <c r="BN45" s="34"/>
      <c r="BO45" s="37"/>
      <c r="BP45" s="37"/>
      <c r="BQ45" s="37"/>
      <c r="BR45" s="37"/>
      <c r="BS45" s="37"/>
      <c r="BT45" s="37"/>
      <c r="BU45" s="37"/>
    </row>
    <row r="46" spans="1:80" x14ac:dyDescent="0.25">
      <c r="A46" s="11"/>
      <c r="B46" s="12" t="s">
        <v>5</v>
      </c>
      <c r="C46" s="13">
        <v>0.85</v>
      </c>
      <c r="D46" s="14">
        <v>380</v>
      </c>
      <c r="E46" s="14">
        <v>398</v>
      </c>
      <c r="F46" s="14">
        <v>356</v>
      </c>
      <c r="G46" s="14">
        <v>324</v>
      </c>
      <c r="H46" s="14">
        <v>336</v>
      </c>
      <c r="I46" s="14">
        <v>325</v>
      </c>
      <c r="J46" s="14">
        <v>326</v>
      </c>
      <c r="K46" s="14">
        <v>326</v>
      </c>
      <c r="L46" s="14">
        <v>298</v>
      </c>
      <c r="M46" s="14">
        <v>290</v>
      </c>
      <c r="N46" s="14">
        <v>300</v>
      </c>
      <c r="O46" s="14">
        <v>286</v>
      </c>
      <c r="P46" s="14">
        <v>260</v>
      </c>
      <c r="Q46" s="14">
        <v>250</v>
      </c>
      <c r="R46" s="14">
        <v>249</v>
      </c>
      <c r="S46" s="14">
        <v>233</v>
      </c>
      <c r="T46" s="14">
        <v>242</v>
      </c>
      <c r="U46" s="14">
        <v>221</v>
      </c>
      <c r="V46" s="14">
        <v>223</v>
      </c>
      <c r="W46" s="14">
        <v>206</v>
      </c>
      <c r="X46" s="14">
        <v>207</v>
      </c>
      <c r="Y46" s="14">
        <v>220</v>
      </c>
      <c r="Z46" s="14">
        <v>199</v>
      </c>
      <c r="AA46" s="14">
        <v>178</v>
      </c>
      <c r="AB46" s="14">
        <v>163</v>
      </c>
      <c r="AC46" s="14">
        <v>156</v>
      </c>
      <c r="AD46" s="14">
        <v>146</v>
      </c>
      <c r="AE46" s="14">
        <v>145</v>
      </c>
      <c r="AF46" s="14">
        <v>149</v>
      </c>
      <c r="AG46" s="14">
        <v>141</v>
      </c>
      <c r="AH46" s="14">
        <v>129</v>
      </c>
      <c r="AI46" s="14">
        <v>124</v>
      </c>
      <c r="AJ46" s="14">
        <v>117</v>
      </c>
      <c r="AK46" s="14">
        <v>113</v>
      </c>
      <c r="AL46" s="14">
        <v>110</v>
      </c>
      <c r="AM46" s="14">
        <v>110</v>
      </c>
      <c r="AN46" s="14">
        <v>119</v>
      </c>
      <c r="AO46" s="14">
        <v>105</v>
      </c>
      <c r="AP46" s="14">
        <v>100</v>
      </c>
      <c r="AQ46" s="14">
        <v>99</v>
      </c>
      <c r="AR46" s="14">
        <v>81</v>
      </c>
      <c r="AS46" s="14">
        <v>77</v>
      </c>
      <c r="AT46" s="14">
        <v>84</v>
      </c>
      <c r="AU46" s="14">
        <v>64</v>
      </c>
      <c r="AV46" s="14">
        <v>54</v>
      </c>
      <c r="AW46" s="14">
        <v>47</v>
      </c>
      <c r="AX46" s="14">
        <v>47</v>
      </c>
      <c r="AY46" s="14">
        <v>43</v>
      </c>
      <c r="AZ46" s="14">
        <v>42</v>
      </c>
      <c r="BA46" s="14">
        <v>42</v>
      </c>
      <c r="BB46" s="14">
        <v>42</v>
      </c>
      <c r="BC46" s="14">
        <v>43</v>
      </c>
      <c r="BD46" s="14">
        <v>39</v>
      </c>
      <c r="BE46" s="14">
        <v>29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N46" s="35"/>
      <c r="BO46" s="38"/>
      <c r="BP46" s="38"/>
      <c r="BQ46" s="38"/>
      <c r="BR46" s="38"/>
      <c r="BS46" s="38"/>
      <c r="BT46" s="38"/>
      <c r="BU46" s="38"/>
      <c r="BW46" s="27">
        <v>45</v>
      </c>
      <c r="BX46" s="27">
        <v>11</v>
      </c>
      <c r="BY46" s="27">
        <v>85</v>
      </c>
      <c r="BZ46" s="27">
        <v>24</v>
      </c>
      <c r="CA46" s="27">
        <v>418</v>
      </c>
      <c r="CB46" s="27">
        <v>92</v>
      </c>
    </row>
    <row r="47" spans="1:80" x14ac:dyDescent="0.25">
      <c r="A47" s="7" t="s">
        <v>11</v>
      </c>
      <c r="B47" s="8" t="s">
        <v>21</v>
      </c>
      <c r="C47" s="9">
        <v>0.85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>
        <v>135.5047496950383</v>
      </c>
      <c r="AJ47" s="10">
        <v>137.97562406652972</v>
      </c>
      <c r="AK47" s="10">
        <v>140.41309440411024</v>
      </c>
      <c r="AL47" s="10">
        <v>142.838607129835</v>
      </c>
      <c r="AM47" s="10">
        <v>145.25232490189796</v>
      </c>
      <c r="AN47" s="10">
        <v>147.64140739960447</v>
      </c>
      <c r="AO47" s="10">
        <v>149.99999479466001</v>
      </c>
      <c r="AP47" s="10">
        <v>152.33548817794767</v>
      </c>
      <c r="AQ47" s="10">
        <v>154.63603661408962</v>
      </c>
      <c r="AR47" s="10">
        <v>156.89654915447414</v>
      </c>
      <c r="AS47" s="10">
        <v>159.11998150620619</v>
      </c>
      <c r="AT47" s="10">
        <v>161.30105045175299</v>
      </c>
      <c r="AU47" s="10">
        <v>163.43160984188847</v>
      </c>
      <c r="AV47" s="10">
        <v>165.50863994903546</v>
      </c>
      <c r="AW47" s="10">
        <v>167.53115343580089</v>
      </c>
      <c r="AX47" s="10">
        <v>169.50105727712582</v>
      </c>
      <c r="AY47" s="10">
        <v>171.4219422311547</v>
      </c>
      <c r="AZ47" s="10">
        <v>173.29525408403893</v>
      </c>
      <c r="BA47" s="10">
        <v>175.1181568605933</v>
      </c>
      <c r="BB47" s="10">
        <v>176.89089162716112</v>
      </c>
      <c r="BC47" s="10">
        <v>178.61639845546676</v>
      </c>
      <c r="BD47" s="10">
        <v>180.29637374960842</v>
      </c>
      <c r="BE47" s="10">
        <v>181.93002302754937</v>
      </c>
      <c r="BF47" s="10">
        <v>183.5186468096849</v>
      </c>
      <c r="BG47" s="10">
        <v>185.06525531997153</v>
      </c>
      <c r="BH47" s="10">
        <v>186.57084819239182</v>
      </c>
      <c r="BI47" s="10">
        <v>188.03617256529475</v>
      </c>
      <c r="BJ47" s="10">
        <v>189.46239787686162</v>
      </c>
      <c r="BK47" s="10">
        <v>190.85004251828067</v>
      </c>
      <c r="BL47" s="10">
        <v>192.20026924411764</v>
      </c>
      <c r="BN47" s="33" t="s">
        <v>30</v>
      </c>
      <c r="BO47" s="36">
        <f t="shared" ref="BO47" si="68">(BL47-AH48)</f>
        <v>58.200269244117635</v>
      </c>
      <c r="BP47" s="36">
        <f t="shared" ref="BP47" si="69">7*(BL47-AH48)/30</f>
        <v>13.580062823627449</v>
      </c>
      <c r="BQ47" s="36">
        <f t="shared" ref="BQ47" si="70">(BL47-AH48)/30</f>
        <v>1.9400089748039211</v>
      </c>
      <c r="BR47" s="36">
        <f t="shared" ref="BR47" si="71">BL49-AH50</f>
        <v>-12.556280237937671</v>
      </c>
      <c r="BS47" s="36">
        <f t="shared" ref="BS47" si="72">7*(BL49-AH50)/30</f>
        <v>-2.9297987221854567</v>
      </c>
      <c r="BT47" s="36">
        <f t="shared" ref="BT47" si="73">(BL49-AH50)/30</f>
        <v>-0.41854267459792233</v>
      </c>
      <c r="BU47" s="36">
        <f t="shared" ref="BU47" si="74">BL49</f>
        <v>16.443719762062329</v>
      </c>
    </row>
    <row r="48" spans="1:80" x14ac:dyDescent="0.25">
      <c r="A48" s="11"/>
      <c r="B48" s="12" t="s">
        <v>5</v>
      </c>
      <c r="C48" s="13">
        <v>0.85</v>
      </c>
      <c r="D48" s="14">
        <v>15</v>
      </c>
      <c r="E48" s="14">
        <v>26</v>
      </c>
      <c r="F48" s="14">
        <v>31</v>
      </c>
      <c r="G48" s="14">
        <v>37</v>
      </c>
      <c r="H48" s="14">
        <v>42</v>
      </c>
      <c r="I48" s="14">
        <v>47</v>
      </c>
      <c r="J48" s="14">
        <v>50</v>
      </c>
      <c r="K48" s="14">
        <v>57</v>
      </c>
      <c r="L48" s="14">
        <v>63</v>
      </c>
      <c r="M48" s="14">
        <v>67</v>
      </c>
      <c r="N48" s="14">
        <v>72</v>
      </c>
      <c r="O48" s="14">
        <v>76</v>
      </c>
      <c r="P48" s="14">
        <v>79</v>
      </c>
      <c r="Q48" s="14">
        <v>81</v>
      </c>
      <c r="R48" s="14">
        <v>84</v>
      </c>
      <c r="S48" s="14">
        <v>87</v>
      </c>
      <c r="T48" s="14">
        <v>94</v>
      </c>
      <c r="U48" s="14">
        <v>102</v>
      </c>
      <c r="V48" s="14">
        <v>104</v>
      </c>
      <c r="W48" s="14">
        <v>106</v>
      </c>
      <c r="X48" s="14">
        <v>108</v>
      </c>
      <c r="Y48" s="14">
        <v>111</v>
      </c>
      <c r="Z48" s="14">
        <v>115</v>
      </c>
      <c r="AA48" s="14">
        <v>117</v>
      </c>
      <c r="AB48" s="14">
        <v>122</v>
      </c>
      <c r="AC48" s="14">
        <v>125</v>
      </c>
      <c r="AD48" s="14">
        <v>128</v>
      </c>
      <c r="AE48" s="14">
        <v>130</v>
      </c>
      <c r="AF48" s="14">
        <v>130</v>
      </c>
      <c r="AG48" s="14">
        <v>134</v>
      </c>
      <c r="AH48" s="14">
        <v>134</v>
      </c>
      <c r="AI48" s="14">
        <v>135</v>
      </c>
      <c r="AJ48" s="14">
        <v>135</v>
      </c>
      <c r="AK48" s="14">
        <v>137</v>
      </c>
      <c r="AL48" s="14">
        <v>137</v>
      </c>
      <c r="AM48" s="14">
        <v>138</v>
      </c>
      <c r="AN48" s="14">
        <v>140</v>
      </c>
      <c r="AO48" s="14">
        <v>141</v>
      </c>
      <c r="AP48" s="14">
        <v>143</v>
      </c>
      <c r="AQ48" s="14">
        <v>143</v>
      </c>
      <c r="AR48" s="14">
        <v>144</v>
      </c>
      <c r="AS48" s="14">
        <v>144</v>
      </c>
      <c r="AT48" s="14">
        <v>145</v>
      </c>
      <c r="AU48" s="14">
        <v>145</v>
      </c>
      <c r="AV48" s="14">
        <v>145</v>
      </c>
      <c r="AW48" s="14">
        <v>145</v>
      </c>
      <c r="AX48" s="14">
        <v>146</v>
      </c>
      <c r="AY48" s="14">
        <v>147</v>
      </c>
      <c r="AZ48" s="14">
        <v>147</v>
      </c>
      <c r="BA48" s="14">
        <v>147</v>
      </c>
      <c r="BB48" s="14">
        <v>147</v>
      </c>
      <c r="BC48" s="14">
        <v>147</v>
      </c>
      <c r="BD48" s="14">
        <v>147</v>
      </c>
      <c r="BE48" s="14">
        <v>147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N48" s="34"/>
      <c r="BO48" s="37"/>
      <c r="BP48" s="37"/>
      <c r="BQ48" s="37"/>
      <c r="BR48" s="37"/>
      <c r="BS48" s="37"/>
      <c r="BT48" s="37"/>
      <c r="BU48" s="37"/>
    </row>
    <row r="49" spans="1:80" x14ac:dyDescent="0.25">
      <c r="A49" s="11" t="s">
        <v>11</v>
      </c>
      <c r="B49" s="15" t="s">
        <v>22</v>
      </c>
      <c r="C49" s="13">
        <v>0.85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>
        <v>29.185736082352406</v>
      </c>
      <c r="AJ49" s="14">
        <v>28.60220154196373</v>
      </c>
      <c r="AK49" s="14">
        <v>28.043315379722387</v>
      </c>
      <c r="AL49" s="14">
        <v>27.523052684048295</v>
      </c>
      <c r="AM49" s="14">
        <v>27.037630283124038</v>
      </c>
      <c r="AN49" s="14">
        <v>26.579670700957468</v>
      </c>
      <c r="AO49" s="14">
        <v>26.142566906376857</v>
      </c>
      <c r="AP49" s="14">
        <v>25.735050656474115</v>
      </c>
      <c r="AQ49" s="14">
        <v>25.337937342190486</v>
      </c>
      <c r="AR49" s="14">
        <v>24.942998423914492</v>
      </c>
      <c r="AS49" s="14">
        <v>24.5542007034257</v>
      </c>
      <c r="AT49" s="14">
        <v>24.162161271721541</v>
      </c>
      <c r="AU49" s="14">
        <v>23.76215184621757</v>
      </c>
      <c r="AV49" s="14">
        <v>23.353613442235449</v>
      </c>
      <c r="AW49" s="14">
        <v>22.938337959369484</v>
      </c>
      <c r="AX49" s="14">
        <v>22.518148920719909</v>
      </c>
      <c r="AY49" s="14">
        <v>22.09377084684639</v>
      </c>
      <c r="AZ49" s="14">
        <v>21.663934785265141</v>
      </c>
      <c r="BA49" s="14">
        <v>21.227035177307478</v>
      </c>
      <c r="BB49" s="14">
        <v>20.786455886617563</v>
      </c>
      <c r="BC49" s="14">
        <v>20.344172715123403</v>
      </c>
      <c r="BD49" s="14">
        <v>19.904093519348699</v>
      </c>
      <c r="BE49" s="14">
        <v>19.461513719212654</v>
      </c>
      <c r="BF49" s="14">
        <v>19.017772253999773</v>
      </c>
      <c r="BG49" s="14">
        <v>18.575822127344665</v>
      </c>
      <c r="BH49" s="14">
        <v>18.137961806185142</v>
      </c>
      <c r="BI49" s="14">
        <v>17.705826650982534</v>
      </c>
      <c r="BJ49" s="14">
        <v>17.278851862678298</v>
      </c>
      <c r="BK49" s="14">
        <v>16.858316458535661</v>
      </c>
      <c r="BL49" s="14">
        <v>16.443719762062329</v>
      </c>
      <c r="BN49" s="34"/>
      <c r="BO49" s="37"/>
      <c r="BP49" s="37"/>
      <c r="BQ49" s="37"/>
      <c r="BR49" s="37"/>
      <c r="BS49" s="37"/>
      <c r="BT49" s="37"/>
      <c r="BU49" s="37"/>
    </row>
    <row r="50" spans="1:80" ht="15.75" thickBot="1" x14ac:dyDescent="0.3">
      <c r="A50" s="16"/>
      <c r="B50" s="17" t="s">
        <v>5</v>
      </c>
      <c r="C50" s="18">
        <v>0.85</v>
      </c>
      <c r="D50" s="19">
        <v>62</v>
      </c>
      <c r="E50" s="19">
        <v>62</v>
      </c>
      <c r="F50" s="19">
        <v>51</v>
      </c>
      <c r="G50" s="19">
        <v>53</v>
      </c>
      <c r="H50" s="19">
        <v>52</v>
      </c>
      <c r="I50" s="19">
        <v>52</v>
      </c>
      <c r="J50" s="19">
        <v>49</v>
      </c>
      <c r="K50" s="19">
        <v>53</v>
      </c>
      <c r="L50" s="19">
        <v>51</v>
      </c>
      <c r="M50" s="19">
        <v>52</v>
      </c>
      <c r="N50" s="19">
        <v>53</v>
      </c>
      <c r="O50" s="19">
        <v>54</v>
      </c>
      <c r="P50" s="19">
        <v>49</v>
      </c>
      <c r="Q50" s="19">
        <v>44</v>
      </c>
      <c r="R50" s="19">
        <v>42</v>
      </c>
      <c r="S50" s="19">
        <v>39</v>
      </c>
      <c r="T50" s="19">
        <v>43</v>
      </c>
      <c r="U50" s="19">
        <v>47</v>
      </c>
      <c r="V50" s="19">
        <v>40</v>
      </c>
      <c r="W50" s="19">
        <v>37</v>
      </c>
      <c r="X50" s="19">
        <v>37</v>
      </c>
      <c r="Y50" s="19">
        <v>34</v>
      </c>
      <c r="Z50" s="19">
        <v>36</v>
      </c>
      <c r="AA50" s="19">
        <v>29</v>
      </c>
      <c r="AB50" s="19">
        <v>30</v>
      </c>
      <c r="AC50" s="19">
        <v>29</v>
      </c>
      <c r="AD50" s="19">
        <v>30</v>
      </c>
      <c r="AE50" s="19">
        <v>31</v>
      </c>
      <c r="AF50" s="19">
        <v>31</v>
      </c>
      <c r="AG50" s="19">
        <v>33</v>
      </c>
      <c r="AH50" s="19">
        <v>29</v>
      </c>
      <c r="AI50" s="19">
        <v>28</v>
      </c>
      <c r="AJ50" s="19">
        <v>25</v>
      </c>
      <c r="AK50" s="19">
        <v>24</v>
      </c>
      <c r="AL50" s="19">
        <v>22</v>
      </c>
      <c r="AM50" s="19">
        <v>22</v>
      </c>
      <c r="AN50" s="19">
        <v>22</v>
      </c>
      <c r="AO50" s="19">
        <v>21</v>
      </c>
      <c r="AP50" s="19">
        <v>21</v>
      </c>
      <c r="AQ50" s="19">
        <v>21</v>
      </c>
      <c r="AR50" s="19">
        <v>18</v>
      </c>
      <c r="AS50" s="19">
        <v>16</v>
      </c>
      <c r="AT50" s="19">
        <v>15</v>
      </c>
      <c r="AU50" s="19">
        <v>15</v>
      </c>
      <c r="AV50" s="19">
        <v>13</v>
      </c>
      <c r="AW50" s="19">
        <v>9</v>
      </c>
      <c r="AX50" s="19">
        <v>7</v>
      </c>
      <c r="AY50" s="19">
        <v>8</v>
      </c>
      <c r="AZ50" s="19">
        <v>6</v>
      </c>
      <c r="BA50" s="19">
        <v>4</v>
      </c>
      <c r="BB50" s="19">
        <v>4</v>
      </c>
      <c r="BC50" s="19">
        <v>4</v>
      </c>
      <c r="BD50" s="19">
        <v>2</v>
      </c>
      <c r="BE50" s="19">
        <v>1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N50" s="39"/>
      <c r="BO50" s="40"/>
      <c r="BP50" s="40"/>
      <c r="BQ50" s="40"/>
      <c r="BR50" s="40"/>
      <c r="BS50" s="40"/>
      <c r="BT50" s="40"/>
      <c r="BU50" s="40"/>
      <c r="BW50" s="30"/>
      <c r="BX50" s="30"/>
      <c r="BY50" s="30"/>
      <c r="BZ50" s="30"/>
      <c r="CA50" s="30"/>
      <c r="CB50" s="30"/>
    </row>
    <row r="51" spans="1:80" ht="15" customHeight="1" x14ac:dyDescent="0.25">
      <c r="A51" s="7" t="s">
        <v>12</v>
      </c>
      <c r="B51" s="15" t="s">
        <v>4</v>
      </c>
      <c r="C51" s="13">
        <v>0.85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>
        <v>2495.7819907407529</v>
      </c>
      <c r="AJ51" s="14">
        <v>2549.2814303701957</v>
      </c>
      <c r="AK51" s="14">
        <v>2601.5888233266569</v>
      </c>
      <c r="AL51" s="14">
        <v>2653.2077787092221</v>
      </c>
      <c r="AM51" s="14">
        <v>2704.4201910987913</v>
      </c>
      <c r="AN51" s="14">
        <v>2755.0288292975192</v>
      </c>
      <c r="AO51" s="14">
        <v>2804.8933913937572</v>
      </c>
      <c r="AP51" s="14">
        <v>2853.9204737892846</v>
      </c>
      <c r="AQ51" s="14">
        <v>2901.9429157395039</v>
      </c>
      <c r="AR51" s="14">
        <v>2948.8249728809774</v>
      </c>
      <c r="AS51" s="14">
        <v>2994.5760728665355</v>
      </c>
      <c r="AT51" s="14">
        <v>3039.2000154821653</v>
      </c>
      <c r="AU51" s="14">
        <v>3082.680202749752</v>
      </c>
      <c r="AV51" s="14">
        <v>3125.0306737045776</v>
      </c>
      <c r="AW51" s="14">
        <v>3166.2672331840527</v>
      </c>
      <c r="AX51" s="14">
        <v>3206.3926346234452</v>
      </c>
      <c r="AY51" s="14">
        <v>3245.4240439655782</v>
      </c>
      <c r="AZ51" s="14">
        <v>3283.3977656013999</v>
      </c>
      <c r="BA51" s="14">
        <v>3320.340016702276</v>
      </c>
      <c r="BB51" s="14">
        <v>3356.2763605242358</v>
      </c>
      <c r="BC51" s="14">
        <v>3391.2411013582578</v>
      </c>
      <c r="BD51" s="14">
        <v>3425.2647137243894</v>
      </c>
      <c r="BE51" s="14">
        <v>3458.3681460263506</v>
      </c>
      <c r="BF51" s="14">
        <v>3490.5705631417118</v>
      </c>
      <c r="BG51" s="14">
        <v>3521.8974909283706</v>
      </c>
      <c r="BH51" s="14">
        <v>3552.376688131018</v>
      </c>
      <c r="BI51" s="14">
        <v>3582.0364705437132</v>
      </c>
      <c r="BJ51" s="14">
        <v>3610.9062223019737</v>
      </c>
      <c r="BK51" s="14">
        <v>3638.9985107479824</v>
      </c>
      <c r="BL51" s="14">
        <v>3666.3372815979628</v>
      </c>
      <c r="BN51" s="41" t="s">
        <v>29</v>
      </c>
      <c r="BO51" s="36">
        <f t="shared" ref="BO51" si="75">(BL51-AH52)</f>
        <v>1219.3372815979628</v>
      </c>
      <c r="BP51" s="36">
        <f t="shared" ref="BP51" si="76">7*(BL51-AH52)/30</f>
        <v>284.51203237285796</v>
      </c>
      <c r="BQ51" s="36">
        <f t="shared" ref="BQ51" si="77">(BL51-AH52)/30</f>
        <v>40.644576053265425</v>
      </c>
      <c r="BR51" s="36">
        <f t="shared" ref="BR51" si="78">BL53-AH54</f>
        <v>-368.96681984089662</v>
      </c>
      <c r="BS51" s="36">
        <f t="shared" ref="BS51" si="79">7*(BL53-AH54)/30</f>
        <v>-86.092257962875877</v>
      </c>
      <c r="BT51" s="36">
        <f t="shared" ref="BT51" si="80">(BL53-AH54)/30</f>
        <v>-12.298893994696554</v>
      </c>
      <c r="BU51" s="36">
        <f t="shared" ref="BU51" si="81">BL53</f>
        <v>359.03318015910338</v>
      </c>
      <c r="BW51" s="26"/>
      <c r="BX51" s="26"/>
      <c r="BY51" s="26"/>
      <c r="BZ51" s="26"/>
      <c r="CA51" s="26"/>
      <c r="CB51" s="26"/>
    </row>
    <row r="52" spans="1:80" x14ac:dyDescent="0.25">
      <c r="A52" s="11"/>
      <c r="B52" s="12" t="s">
        <v>5</v>
      </c>
      <c r="C52" s="13">
        <v>0.85</v>
      </c>
      <c r="D52" s="14">
        <v>114</v>
      </c>
      <c r="E52" s="14">
        <v>209</v>
      </c>
      <c r="F52" s="14">
        <v>277</v>
      </c>
      <c r="G52" s="14">
        <v>345</v>
      </c>
      <c r="H52" s="14">
        <v>433</v>
      </c>
      <c r="I52" s="14">
        <v>477</v>
      </c>
      <c r="J52" s="14">
        <v>528</v>
      </c>
      <c r="K52" s="14">
        <v>633</v>
      </c>
      <c r="L52" s="14">
        <v>725</v>
      </c>
      <c r="M52" s="14">
        <v>826</v>
      </c>
      <c r="N52" s="14">
        <v>918</v>
      </c>
      <c r="O52" s="14">
        <v>1021</v>
      </c>
      <c r="P52" s="14">
        <v>1073</v>
      </c>
      <c r="Q52" s="14">
        <v>1118</v>
      </c>
      <c r="R52" s="14">
        <v>1245</v>
      </c>
      <c r="S52" s="14">
        <v>1351</v>
      </c>
      <c r="T52" s="14">
        <v>1440</v>
      </c>
      <c r="U52" s="14">
        <v>1521</v>
      </c>
      <c r="V52" s="14">
        <v>1597</v>
      </c>
      <c r="W52" s="14">
        <v>1663</v>
      </c>
      <c r="X52" s="14">
        <v>1697</v>
      </c>
      <c r="Y52" s="14">
        <v>1821</v>
      </c>
      <c r="Z52" s="14">
        <v>1893</v>
      </c>
      <c r="AA52" s="14">
        <v>1956</v>
      </c>
      <c r="AB52" s="14">
        <v>2028</v>
      </c>
      <c r="AC52" s="14">
        <v>2087</v>
      </c>
      <c r="AD52" s="14">
        <v>2140</v>
      </c>
      <c r="AE52" s="14">
        <v>2187</v>
      </c>
      <c r="AF52" s="14">
        <v>2295</v>
      </c>
      <c r="AG52" s="14">
        <v>2368</v>
      </c>
      <c r="AH52" s="14">
        <v>2447</v>
      </c>
      <c r="AI52" s="14">
        <v>2512</v>
      </c>
      <c r="AJ52" s="14">
        <v>2559</v>
      </c>
      <c r="AK52" s="14">
        <v>2599</v>
      </c>
      <c r="AL52" s="14">
        <v>2636</v>
      </c>
      <c r="AM52" s="14">
        <v>2670</v>
      </c>
      <c r="AN52" s="14">
        <v>2767</v>
      </c>
      <c r="AO52" s="14">
        <v>2804</v>
      </c>
      <c r="AP52" s="14">
        <v>2841</v>
      </c>
      <c r="AQ52" s="14">
        <v>2898</v>
      </c>
      <c r="AR52" s="14">
        <v>2923</v>
      </c>
      <c r="AS52" s="14">
        <v>2942</v>
      </c>
      <c r="AT52" s="14">
        <v>2991</v>
      </c>
      <c r="AU52" s="14">
        <v>3029</v>
      </c>
      <c r="AV52" s="14">
        <v>3061</v>
      </c>
      <c r="AW52" s="14">
        <v>3087</v>
      </c>
      <c r="AX52" s="14">
        <v>3120</v>
      </c>
      <c r="AY52" s="14">
        <v>3146</v>
      </c>
      <c r="AZ52" s="14">
        <v>3158</v>
      </c>
      <c r="BA52" s="14">
        <v>3204</v>
      </c>
      <c r="BB52" s="14">
        <v>3241</v>
      </c>
      <c r="BC52" s="14">
        <v>3264</v>
      </c>
      <c r="BD52" s="14">
        <v>3286</v>
      </c>
      <c r="BE52" s="14">
        <v>3312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N52" s="34"/>
      <c r="BO52" s="37"/>
      <c r="BP52" s="37"/>
      <c r="BQ52" s="37"/>
      <c r="BR52" s="37"/>
      <c r="BS52" s="37"/>
      <c r="BT52" s="37"/>
      <c r="BU52" s="37"/>
      <c r="BW52" s="26"/>
      <c r="BX52" s="26"/>
      <c r="BY52" s="26"/>
      <c r="BZ52" s="26"/>
      <c r="CA52" s="26"/>
      <c r="CB52" s="26"/>
    </row>
    <row r="53" spans="1:80" x14ac:dyDescent="0.25">
      <c r="A53" s="11" t="s">
        <v>12</v>
      </c>
      <c r="B53" s="15" t="s">
        <v>6</v>
      </c>
      <c r="C53" s="13">
        <v>0.85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>
        <v>688.46208344885531</v>
      </c>
      <c r="AJ53" s="14">
        <v>673.91778221464494</v>
      </c>
      <c r="AK53" s="14">
        <v>659.60073007750634</v>
      </c>
      <c r="AL53" s="14">
        <v>646.1818406244987</v>
      </c>
      <c r="AM53" s="14">
        <v>633.47405204131974</v>
      </c>
      <c r="AN53" s="14">
        <v>621.2586682797338</v>
      </c>
      <c r="AO53" s="14">
        <v>609.78005112475716</v>
      </c>
      <c r="AP53" s="14">
        <v>598.73872670465255</v>
      </c>
      <c r="AQ53" s="14">
        <v>587.66543842833755</v>
      </c>
      <c r="AR53" s="14">
        <v>576.6793569960098</v>
      </c>
      <c r="AS53" s="14">
        <v>565.86598085904347</v>
      </c>
      <c r="AT53" s="14">
        <v>554.94316116713537</v>
      </c>
      <c r="AU53" s="14">
        <v>543.76890520991958</v>
      </c>
      <c r="AV53" s="14">
        <v>532.48856442917838</v>
      </c>
      <c r="AW53" s="14">
        <v>521.1505450286752</v>
      </c>
      <c r="AX53" s="14">
        <v>509.83420696581896</v>
      </c>
      <c r="AY53" s="14">
        <v>498.57462957264306</v>
      </c>
      <c r="AZ53" s="14">
        <v>487.34442503183504</v>
      </c>
      <c r="BA53" s="14">
        <v>476.0019082985163</v>
      </c>
      <c r="BB53" s="14">
        <v>464.61636389904959</v>
      </c>
      <c r="BC53" s="14">
        <v>453.32865203742625</v>
      </c>
      <c r="BD53" s="14">
        <v>442.15676692827611</v>
      </c>
      <c r="BE53" s="14">
        <v>431.14636020369835</v>
      </c>
      <c r="BF53" s="14">
        <v>420.28677474021106</v>
      </c>
      <c r="BG53" s="14">
        <v>409.62817646502532</v>
      </c>
      <c r="BH53" s="14">
        <v>399.12317289158278</v>
      </c>
      <c r="BI53" s="14">
        <v>388.80784231936877</v>
      </c>
      <c r="BJ53" s="14">
        <v>378.68661628393329</v>
      </c>
      <c r="BK53" s="14">
        <v>368.74853085400252</v>
      </c>
      <c r="BL53" s="14">
        <v>359.03318015910338</v>
      </c>
      <c r="BN53" s="34"/>
      <c r="BO53" s="37"/>
      <c r="BP53" s="37"/>
      <c r="BQ53" s="37"/>
      <c r="BR53" s="37"/>
      <c r="BS53" s="37"/>
      <c r="BT53" s="37"/>
      <c r="BU53" s="37"/>
      <c r="BW53" s="26"/>
      <c r="BX53" s="26"/>
      <c r="BY53" s="26"/>
      <c r="BZ53" s="26"/>
      <c r="CA53" s="26"/>
      <c r="CB53" s="26"/>
    </row>
    <row r="54" spans="1:80" x14ac:dyDescent="0.25">
      <c r="A54" s="11"/>
      <c r="B54" s="12" t="s">
        <v>5</v>
      </c>
      <c r="C54" s="13">
        <v>0.85</v>
      </c>
      <c r="D54" s="14">
        <v>659</v>
      </c>
      <c r="E54" s="14">
        <v>653</v>
      </c>
      <c r="F54" s="14">
        <v>645</v>
      </c>
      <c r="G54" s="14">
        <v>649</v>
      </c>
      <c r="H54" s="14">
        <v>658</v>
      </c>
      <c r="I54" s="14">
        <v>621</v>
      </c>
      <c r="J54" s="14">
        <v>640</v>
      </c>
      <c r="K54" s="14">
        <v>723</v>
      </c>
      <c r="L54" s="14">
        <v>705</v>
      </c>
      <c r="M54" s="14">
        <v>703</v>
      </c>
      <c r="N54" s="14">
        <v>705</v>
      </c>
      <c r="O54" s="14">
        <v>680</v>
      </c>
      <c r="P54" s="14">
        <v>638</v>
      </c>
      <c r="Q54" s="14">
        <v>657</v>
      </c>
      <c r="R54" s="14">
        <v>813</v>
      </c>
      <c r="S54" s="14">
        <v>825</v>
      </c>
      <c r="T54" s="14">
        <v>827</v>
      </c>
      <c r="U54" s="14">
        <v>801</v>
      </c>
      <c r="V54" s="14">
        <v>710</v>
      </c>
      <c r="W54" s="14">
        <v>669</v>
      </c>
      <c r="X54" s="14">
        <v>666</v>
      </c>
      <c r="Y54" s="14">
        <v>825</v>
      </c>
      <c r="Z54" s="14">
        <v>758</v>
      </c>
      <c r="AA54" s="14">
        <v>722</v>
      </c>
      <c r="AB54" s="14">
        <v>699</v>
      </c>
      <c r="AC54" s="14">
        <v>687</v>
      </c>
      <c r="AD54" s="14">
        <v>634</v>
      </c>
      <c r="AE54" s="14">
        <v>643</v>
      </c>
      <c r="AF54" s="14">
        <v>748</v>
      </c>
      <c r="AG54" s="14">
        <v>733</v>
      </c>
      <c r="AH54" s="14">
        <v>728</v>
      </c>
      <c r="AI54" s="14">
        <v>680</v>
      </c>
      <c r="AJ54" s="14">
        <v>630</v>
      </c>
      <c r="AK54" s="14">
        <v>500</v>
      </c>
      <c r="AL54" s="14">
        <v>525</v>
      </c>
      <c r="AM54" s="14">
        <v>530</v>
      </c>
      <c r="AN54" s="14">
        <v>697</v>
      </c>
      <c r="AO54" s="14">
        <v>636</v>
      </c>
      <c r="AP54" s="14">
        <v>574</v>
      </c>
      <c r="AQ54" s="14">
        <v>517</v>
      </c>
      <c r="AR54" s="14">
        <v>455</v>
      </c>
      <c r="AS54" s="14">
        <v>458</v>
      </c>
      <c r="AT54" s="14">
        <v>551</v>
      </c>
      <c r="AU54" s="14">
        <v>513</v>
      </c>
      <c r="AV54" s="14">
        <v>495</v>
      </c>
      <c r="AW54" s="14">
        <v>426</v>
      </c>
      <c r="AX54" s="14">
        <v>404</v>
      </c>
      <c r="AY54" s="14">
        <v>374</v>
      </c>
      <c r="AZ54" s="14">
        <v>367</v>
      </c>
      <c r="BA54" s="14">
        <v>446</v>
      </c>
      <c r="BB54" s="14">
        <v>412</v>
      </c>
      <c r="BC54" s="14">
        <v>380</v>
      </c>
      <c r="BD54" s="14">
        <v>361</v>
      </c>
      <c r="BE54" s="14">
        <v>350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N54" s="35"/>
      <c r="BO54" s="38"/>
      <c r="BP54" s="38"/>
      <c r="BQ54" s="38"/>
      <c r="BR54" s="38"/>
      <c r="BS54" s="38"/>
      <c r="BT54" s="38"/>
      <c r="BU54" s="38"/>
      <c r="BW54" s="27">
        <v>150</v>
      </c>
      <c r="BX54" s="27">
        <v>45</v>
      </c>
      <c r="BY54" s="27">
        <v>324</v>
      </c>
      <c r="BZ54" s="27">
        <v>158</v>
      </c>
      <c r="CA54" s="27">
        <v>1341</v>
      </c>
      <c r="CB54" s="27">
        <v>368</v>
      </c>
    </row>
    <row r="55" spans="1:80" x14ac:dyDescent="0.25">
      <c r="A55" s="7" t="s">
        <v>12</v>
      </c>
      <c r="B55" s="8" t="s">
        <v>21</v>
      </c>
      <c r="C55" s="9">
        <v>0.85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>
        <v>515.13039212465401</v>
      </c>
      <c r="AJ55" s="10">
        <v>527.04114455947797</v>
      </c>
      <c r="AK55" s="10">
        <v>538.77644358105783</v>
      </c>
      <c r="AL55" s="10">
        <v>550.46856140340549</v>
      </c>
      <c r="AM55" s="10">
        <v>562.11151903160612</v>
      </c>
      <c r="AN55" s="10">
        <v>573.63275800401243</v>
      </c>
      <c r="AO55" s="10">
        <v>585.01512849287622</v>
      </c>
      <c r="AP55" s="10">
        <v>596.29382026999576</v>
      </c>
      <c r="AQ55" s="10">
        <v>607.39366175030068</v>
      </c>
      <c r="AR55" s="10">
        <v>618.2970133081468</v>
      </c>
      <c r="AS55" s="10">
        <v>629.02601735626945</v>
      </c>
      <c r="AT55" s="10">
        <v>639.55388966894839</v>
      </c>
      <c r="AU55" s="10">
        <v>649.83998315247709</v>
      </c>
      <c r="AV55" s="10">
        <v>659.86449583546221</v>
      </c>
      <c r="AW55" s="10">
        <v>669.62340439140507</v>
      </c>
      <c r="AX55" s="10">
        <v>679.12711777838058</v>
      </c>
      <c r="AY55" s="10">
        <v>688.3940387524633</v>
      </c>
      <c r="AZ55" s="10">
        <v>697.43002234295022</v>
      </c>
      <c r="BA55" s="10">
        <v>706.22308615732254</v>
      </c>
      <c r="BB55" s="10">
        <v>714.77694655032792</v>
      </c>
      <c r="BC55" s="10">
        <v>723.10238298353397</v>
      </c>
      <c r="BD55" s="10">
        <v>731.20469373229639</v>
      </c>
      <c r="BE55" s="10">
        <v>739.08287595925037</v>
      </c>
      <c r="BF55" s="10">
        <v>746.74567940835959</v>
      </c>
      <c r="BG55" s="10">
        <v>754.20600619003608</v>
      </c>
      <c r="BH55" s="10">
        <v>761.46737383675736</v>
      </c>
      <c r="BI55" s="10">
        <v>768.53452600969808</v>
      </c>
      <c r="BJ55" s="10">
        <v>775.41296068798749</v>
      </c>
      <c r="BK55" s="10">
        <v>782.10507290042835</v>
      </c>
      <c r="BL55" s="10">
        <v>788.616798184966</v>
      </c>
      <c r="BN55" s="33" t="s">
        <v>30</v>
      </c>
      <c r="BO55" s="36">
        <f t="shared" ref="BO55" si="82">(BL55-AH56)</f>
        <v>283.616798184966</v>
      </c>
      <c r="BP55" s="36">
        <f t="shared" ref="BP55" si="83">7*(BL55-AH56)/30</f>
        <v>66.177252909825398</v>
      </c>
      <c r="BQ55" s="36">
        <f t="shared" ref="BQ55" si="84">(BL55-AH56)/30</f>
        <v>9.4538932728322003</v>
      </c>
      <c r="BR55" s="36">
        <f t="shared" ref="BR55" si="85">BL57-AH58</f>
        <v>-61.962202539969553</v>
      </c>
      <c r="BS55" s="36">
        <f t="shared" ref="BS55" si="86">7*(BL57-AH58)/30</f>
        <v>-14.457847259326229</v>
      </c>
      <c r="BT55" s="36">
        <f t="shared" ref="BT55" si="87">(BL57-AH58)/30</f>
        <v>-2.0654067513323184</v>
      </c>
      <c r="BU55" s="36">
        <f t="shared" ref="BU55" si="88">BL57</f>
        <v>82.037797460030447</v>
      </c>
    </row>
    <row r="56" spans="1:80" x14ac:dyDescent="0.25">
      <c r="A56" s="11"/>
      <c r="B56" s="12" t="s">
        <v>5</v>
      </c>
      <c r="C56" s="13">
        <v>0.85</v>
      </c>
      <c r="D56" s="14">
        <v>24</v>
      </c>
      <c r="E56" s="14">
        <v>40</v>
      </c>
      <c r="F56" s="14">
        <v>58</v>
      </c>
      <c r="G56" s="14">
        <v>75</v>
      </c>
      <c r="H56" s="14">
        <v>90</v>
      </c>
      <c r="I56" s="14">
        <v>96</v>
      </c>
      <c r="J56" s="14">
        <v>110</v>
      </c>
      <c r="K56" s="14">
        <v>124</v>
      </c>
      <c r="L56" s="14">
        <v>149</v>
      </c>
      <c r="M56" s="14">
        <v>162</v>
      </c>
      <c r="N56" s="14">
        <v>176</v>
      </c>
      <c r="O56" s="14">
        <v>203</v>
      </c>
      <c r="P56" s="14">
        <v>219</v>
      </c>
      <c r="Q56" s="14">
        <v>225</v>
      </c>
      <c r="R56" s="14">
        <v>248</v>
      </c>
      <c r="S56" s="14">
        <v>267</v>
      </c>
      <c r="T56" s="14">
        <v>288</v>
      </c>
      <c r="U56" s="14">
        <v>304</v>
      </c>
      <c r="V56" s="14">
        <v>326</v>
      </c>
      <c r="W56" s="14">
        <v>345</v>
      </c>
      <c r="X56" s="14">
        <v>352</v>
      </c>
      <c r="Y56" s="14">
        <v>377</v>
      </c>
      <c r="Z56" s="14">
        <v>390</v>
      </c>
      <c r="AA56" s="14">
        <v>410</v>
      </c>
      <c r="AB56" s="14">
        <v>432</v>
      </c>
      <c r="AC56" s="14">
        <v>443</v>
      </c>
      <c r="AD56" s="14">
        <v>452</v>
      </c>
      <c r="AE56" s="14">
        <v>461</v>
      </c>
      <c r="AF56" s="14">
        <v>476</v>
      </c>
      <c r="AG56" s="14">
        <v>492</v>
      </c>
      <c r="AH56" s="14">
        <v>505</v>
      </c>
      <c r="AI56" s="14">
        <v>512</v>
      </c>
      <c r="AJ56" s="14">
        <v>525</v>
      </c>
      <c r="AK56" s="14">
        <v>535</v>
      </c>
      <c r="AL56" s="14">
        <v>542</v>
      </c>
      <c r="AM56" s="14">
        <v>546</v>
      </c>
      <c r="AN56" s="14">
        <v>560</v>
      </c>
      <c r="AO56" s="14">
        <v>578</v>
      </c>
      <c r="AP56" s="14">
        <v>585</v>
      </c>
      <c r="AQ56" s="14">
        <v>591</v>
      </c>
      <c r="AR56" s="14">
        <v>605</v>
      </c>
      <c r="AS56" s="14">
        <v>610</v>
      </c>
      <c r="AT56" s="14">
        <v>625</v>
      </c>
      <c r="AU56" s="14">
        <v>631</v>
      </c>
      <c r="AV56" s="14">
        <v>642</v>
      </c>
      <c r="AW56" s="14">
        <v>649</v>
      </c>
      <c r="AX56" s="14">
        <v>661</v>
      </c>
      <c r="AY56" s="14">
        <v>667</v>
      </c>
      <c r="AZ56" s="14">
        <v>671</v>
      </c>
      <c r="BA56" s="14">
        <v>680</v>
      </c>
      <c r="BB56" s="14">
        <v>691</v>
      </c>
      <c r="BC56" s="14">
        <v>698</v>
      </c>
      <c r="BD56" s="14">
        <v>702</v>
      </c>
      <c r="BE56" s="14">
        <v>707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N56" s="34"/>
      <c r="BO56" s="37"/>
      <c r="BP56" s="37"/>
      <c r="BQ56" s="37"/>
      <c r="BR56" s="37"/>
      <c r="BS56" s="37"/>
      <c r="BT56" s="37"/>
      <c r="BU56" s="37"/>
      <c r="BW56" s="26"/>
      <c r="BX56" s="26"/>
      <c r="BY56" s="26"/>
      <c r="BZ56" s="26"/>
      <c r="CA56" s="26"/>
      <c r="CB56" s="26"/>
    </row>
    <row r="57" spans="1:80" x14ac:dyDescent="0.25">
      <c r="A57" s="11" t="s">
        <v>12</v>
      </c>
      <c r="B57" s="15" t="s">
        <v>22</v>
      </c>
      <c r="C57" s="13">
        <v>0.85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>
        <v>146.20886156412777</v>
      </c>
      <c r="AJ57" s="14">
        <v>143.15531309127073</v>
      </c>
      <c r="AK57" s="14">
        <v>140.2281125119955</v>
      </c>
      <c r="AL57" s="14">
        <v>137.51443319870742</v>
      </c>
      <c r="AM57" s="14">
        <v>134.99100268545061</v>
      </c>
      <c r="AN57" s="14">
        <v>132.60740463726864</v>
      </c>
      <c r="AO57" s="14">
        <v>130.36011047245267</v>
      </c>
      <c r="AP57" s="14">
        <v>128.26696261823764</v>
      </c>
      <c r="AQ57" s="14">
        <v>126.23109882164076</v>
      </c>
      <c r="AR57" s="14">
        <v>124.20484941102265</v>
      </c>
      <c r="AS57" s="14">
        <v>122.22946273285555</v>
      </c>
      <c r="AT57" s="14">
        <v>120.25131502176419</v>
      </c>
      <c r="AU57" s="14">
        <v>118.23921608209477</v>
      </c>
      <c r="AV57" s="14">
        <v>116.1876007654277</v>
      </c>
      <c r="AW57" s="14">
        <v>114.10596038661542</v>
      </c>
      <c r="AX57" s="14">
        <v>112.01204317988049</v>
      </c>
      <c r="AY57" s="14">
        <v>109.90407686687601</v>
      </c>
      <c r="AZ57" s="14">
        <v>107.76910497938951</v>
      </c>
      <c r="BA57" s="14">
        <v>105.60369712671954</v>
      </c>
      <c r="BB57" s="14">
        <v>103.42547634544788</v>
      </c>
      <c r="BC57" s="14">
        <v>101.23965380553393</v>
      </c>
      <c r="BD57" s="14">
        <v>99.067822868488349</v>
      </c>
      <c r="BE57" s="14">
        <v>96.884550360995519</v>
      </c>
      <c r="BF57" s="14">
        <v>94.701240442659412</v>
      </c>
      <c r="BG57" s="14">
        <v>92.526684093207578</v>
      </c>
      <c r="BH57" s="14">
        <v>90.369581765363506</v>
      </c>
      <c r="BI57" s="14">
        <v>88.240076972253405</v>
      </c>
      <c r="BJ57" s="14">
        <v>86.138749823119397</v>
      </c>
      <c r="BK57" s="14">
        <v>84.072185032314962</v>
      </c>
      <c r="BL57" s="14">
        <v>82.037797460030447</v>
      </c>
      <c r="BN57" s="34"/>
      <c r="BO57" s="37"/>
      <c r="BP57" s="37"/>
      <c r="BQ57" s="37"/>
      <c r="BR57" s="37"/>
      <c r="BS57" s="37"/>
      <c r="BT57" s="37"/>
      <c r="BU57" s="37"/>
      <c r="BW57" s="26"/>
      <c r="BX57" s="26"/>
      <c r="BY57" s="26"/>
      <c r="BZ57" s="26"/>
      <c r="CA57" s="26"/>
      <c r="CB57" s="26"/>
    </row>
    <row r="58" spans="1:80" ht="15.75" thickBot="1" x14ac:dyDescent="0.3">
      <c r="A58" s="16"/>
      <c r="B58" s="17" t="s">
        <v>5</v>
      </c>
      <c r="C58" s="18">
        <v>0.85</v>
      </c>
      <c r="D58" s="19">
        <v>120</v>
      </c>
      <c r="E58" s="19">
        <v>116</v>
      </c>
      <c r="F58" s="19">
        <v>124</v>
      </c>
      <c r="G58" s="19">
        <v>130</v>
      </c>
      <c r="H58" s="19">
        <v>130</v>
      </c>
      <c r="I58" s="19">
        <v>120</v>
      </c>
      <c r="J58" s="19">
        <v>125</v>
      </c>
      <c r="K58" s="19">
        <v>131</v>
      </c>
      <c r="L58" s="19">
        <v>145</v>
      </c>
      <c r="M58" s="19">
        <v>132</v>
      </c>
      <c r="N58" s="19">
        <v>128</v>
      </c>
      <c r="O58" s="19">
        <v>138</v>
      </c>
      <c r="P58" s="19">
        <v>139</v>
      </c>
      <c r="Q58" s="19">
        <v>140</v>
      </c>
      <c r="R58" s="19">
        <v>156</v>
      </c>
      <c r="S58" s="19">
        <v>157</v>
      </c>
      <c r="T58" s="19">
        <v>152</v>
      </c>
      <c r="U58" s="19">
        <v>148</v>
      </c>
      <c r="V58" s="19">
        <v>144</v>
      </c>
      <c r="W58" s="19">
        <v>146</v>
      </c>
      <c r="X58" s="19">
        <v>141</v>
      </c>
      <c r="Y58" s="19">
        <v>155</v>
      </c>
      <c r="Z58" s="19">
        <v>150</v>
      </c>
      <c r="AA58" s="19">
        <v>158</v>
      </c>
      <c r="AB58" s="19">
        <v>162</v>
      </c>
      <c r="AC58" s="19">
        <v>158</v>
      </c>
      <c r="AD58" s="19">
        <v>153</v>
      </c>
      <c r="AE58" s="19">
        <v>147</v>
      </c>
      <c r="AF58" s="19">
        <v>155</v>
      </c>
      <c r="AG58" s="19">
        <v>158</v>
      </c>
      <c r="AH58" s="19">
        <v>144</v>
      </c>
      <c r="AI58" s="19">
        <v>138</v>
      </c>
      <c r="AJ58" s="19">
        <v>137</v>
      </c>
      <c r="AK58" s="19">
        <v>108</v>
      </c>
      <c r="AL58" s="19">
        <v>111</v>
      </c>
      <c r="AM58" s="19">
        <v>106</v>
      </c>
      <c r="AN58" s="19">
        <v>129</v>
      </c>
      <c r="AO58" s="19">
        <v>136</v>
      </c>
      <c r="AP58" s="19">
        <v>122</v>
      </c>
      <c r="AQ58" s="19">
        <v>105</v>
      </c>
      <c r="AR58" s="19">
        <v>110</v>
      </c>
      <c r="AS58" s="19">
        <v>114</v>
      </c>
      <c r="AT58" s="19">
        <v>124</v>
      </c>
      <c r="AU58" s="19">
        <v>122</v>
      </c>
      <c r="AV58" s="19">
        <v>121</v>
      </c>
      <c r="AW58" s="19">
        <v>109</v>
      </c>
      <c r="AX58" s="19">
        <v>108</v>
      </c>
      <c r="AY58" s="19">
        <v>108</v>
      </c>
      <c r="AZ58" s="19">
        <v>103</v>
      </c>
      <c r="BA58" s="19">
        <v>115</v>
      </c>
      <c r="BB58" s="19">
        <v>112</v>
      </c>
      <c r="BC58" s="19">
        <v>106</v>
      </c>
      <c r="BD58" s="19">
        <v>100</v>
      </c>
      <c r="BE58" s="19">
        <v>96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N58" s="39"/>
      <c r="BO58" s="40"/>
      <c r="BP58" s="40"/>
      <c r="BQ58" s="40"/>
      <c r="BR58" s="40"/>
      <c r="BS58" s="40"/>
      <c r="BT58" s="40"/>
      <c r="BU58" s="40"/>
      <c r="BW58" s="28"/>
      <c r="BX58" s="28"/>
      <c r="BY58" s="28"/>
      <c r="BZ58" s="28"/>
      <c r="CA58" s="28"/>
      <c r="CB58" s="28"/>
    </row>
    <row r="59" spans="1:80" ht="15" customHeight="1" x14ac:dyDescent="0.25">
      <c r="A59" s="7" t="s">
        <v>13</v>
      </c>
      <c r="B59" s="15" t="s">
        <v>4</v>
      </c>
      <c r="C59" s="13">
        <v>0.85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>
        <v>1225.1979923423121</v>
      </c>
      <c r="AJ59" s="14">
        <v>1248.8455981224645</v>
      </c>
      <c r="AK59" s="14">
        <v>1271.9675685904845</v>
      </c>
      <c r="AL59" s="14">
        <v>1294.7717415782445</v>
      </c>
      <c r="AM59" s="14">
        <v>1317.3715319017649</v>
      </c>
      <c r="AN59" s="14">
        <v>1339.6786898655967</v>
      </c>
      <c r="AO59" s="14">
        <v>1361.6436591155689</v>
      </c>
      <c r="AP59" s="14">
        <v>1383.2325509128816</v>
      </c>
      <c r="AQ59" s="14">
        <v>1404.3721718882171</v>
      </c>
      <c r="AR59" s="14">
        <v>1425.0041433108752</v>
      </c>
      <c r="AS59" s="14">
        <v>1445.1341190298065</v>
      </c>
      <c r="AT59" s="14">
        <v>1464.7669312769881</v>
      </c>
      <c r="AU59" s="14">
        <v>1483.8968348165308</v>
      </c>
      <c r="AV59" s="14">
        <v>1502.5287768735711</v>
      </c>
      <c r="AW59" s="14">
        <v>1520.6718565521419</v>
      </c>
      <c r="AX59" s="14">
        <v>1538.3256596238075</v>
      </c>
      <c r="AY59" s="14">
        <v>1555.4977261102131</v>
      </c>
      <c r="AZ59" s="14">
        <v>1572.2035472841349</v>
      </c>
      <c r="BA59" s="14">
        <v>1588.4545367477756</v>
      </c>
      <c r="BB59" s="14">
        <v>1604.2632821176417</v>
      </c>
      <c r="BC59" s="14">
        <v>1619.6454236513475</v>
      </c>
      <c r="BD59" s="14">
        <v>1634.6142656690758</v>
      </c>
      <c r="BE59" s="14">
        <v>1649.1778870100043</v>
      </c>
      <c r="BF59" s="14">
        <v>1663.3452745320194</v>
      </c>
      <c r="BG59" s="14">
        <v>1677.1274108611465</v>
      </c>
      <c r="BH59" s="14">
        <v>1690.535920779836</v>
      </c>
      <c r="BI59" s="14">
        <v>1703.5840214911818</v>
      </c>
      <c r="BJ59" s="14">
        <v>1716.2849883375991</v>
      </c>
      <c r="BK59" s="14">
        <v>1728.643993863745</v>
      </c>
      <c r="BL59" s="14">
        <v>1740.6716126094568</v>
      </c>
      <c r="BN59" s="41" t="s">
        <v>29</v>
      </c>
      <c r="BO59" s="36">
        <f t="shared" ref="BO59" si="89">(BL59-AH60)</f>
        <v>532.67161260945682</v>
      </c>
      <c r="BP59" s="36">
        <f t="shared" ref="BP59" si="90">7*(BL59-AH60)/30</f>
        <v>124.29004294220658</v>
      </c>
      <c r="BQ59" s="36">
        <f t="shared" ref="BQ59" si="91">(BL59-AH60)/30</f>
        <v>17.755720420315228</v>
      </c>
      <c r="BR59" s="36">
        <f t="shared" ref="BR59" si="92">BL61-AH62</f>
        <v>-141.83995903602502</v>
      </c>
      <c r="BS59" s="36">
        <f t="shared" ref="BS59" si="93">7*(BL61-AH62)/30</f>
        <v>-33.095990441739175</v>
      </c>
      <c r="BT59" s="36">
        <f t="shared" ref="BT59" si="94">(BL61-AH62)/30</f>
        <v>-4.7279986345341678</v>
      </c>
      <c r="BU59" s="36">
        <f t="shared" ref="BU59" si="95">BL61</f>
        <v>160.16004096397498</v>
      </c>
      <c r="BW59" s="26"/>
      <c r="BX59" s="26"/>
      <c r="BY59" s="26"/>
      <c r="BZ59" s="26"/>
      <c r="CA59" s="26"/>
      <c r="CB59" s="26"/>
    </row>
    <row r="60" spans="1:80" x14ac:dyDescent="0.25">
      <c r="A60" s="11"/>
      <c r="B60" s="12" t="s">
        <v>5</v>
      </c>
      <c r="C60" s="13">
        <v>0.85</v>
      </c>
      <c r="D60" s="14">
        <v>53</v>
      </c>
      <c r="E60" s="14">
        <v>110</v>
      </c>
      <c r="F60" s="14">
        <v>152</v>
      </c>
      <c r="G60" s="14">
        <v>209</v>
      </c>
      <c r="H60" s="14">
        <v>250</v>
      </c>
      <c r="I60" s="14">
        <v>285</v>
      </c>
      <c r="J60" s="14">
        <v>332</v>
      </c>
      <c r="K60" s="14">
        <v>393</v>
      </c>
      <c r="L60" s="14">
        <v>435</v>
      </c>
      <c r="M60" s="14">
        <v>476</v>
      </c>
      <c r="N60" s="14">
        <v>528</v>
      </c>
      <c r="O60" s="14">
        <v>578</v>
      </c>
      <c r="P60" s="14">
        <v>617</v>
      </c>
      <c r="Q60" s="14">
        <v>664</v>
      </c>
      <c r="R60" s="14">
        <v>716</v>
      </c>
      <c r="S60" s="14">
        <v>759</v>
      </c>
      <c r="T60" s="14">
        <v>797</v>
      </c>
      <c r="U60" s="14">
        <v>830</v>
      </c>
      <c r="V60" s="14">
        <v>868</v>
      </c>
      <c r="W60" s="14">
        <v>900</v>
      </c>
      <c r="X60" s="14">
        <v>925</v>
      </c>
      <c r="Y60" s="14">
        <v>957</v>
      </c>
      <c r="Z60" s="14">
        <v>991</v>
      </c>
      <c r="AA60" s="14">
        <v>1039</v>
      </c>
      <c r="AB60" s="14">
        <v>1063</v>
      </c>
      <c r="AC60" s="14">
        <v>1090</v>
      </c>
      <c r="AD60" s="14">
        <v>1108</v>
      </c>
      <c r="AE60" s="14">
        <v>1138</v>
      </c>
      <c r="AF60" s="14">
        <v>1165</v>
      </c>
      <c r="AG60" s="14">
        <v>1186</v>
      </c>
      <c r="AH60" s="14">
        <v>1208</v>
      </c>
      <c r="AI60" s="14">
        <v>1234</v>
      </c>
      <c r="AJ60" s="14">
        <v>1264</v>
      </c>
      <c r="AK60" s="14">
        <v>1278</v>
      </c>
      <c r="AL60" s="14">
        <v>1305</v>
      </c>
      <c r="AM60" s="14">
        <v>1314</v>
      </c>
      <c r="AN60" s="14">
        <v>1343</v>
      </c>
      <c r="AO60" s="14">
        <v>1360</v>
      </c>
      <c r="AP60" s="14">
        <v>1380</v>
      </c>
      <c r="AQ60" s="14">
        <v>1395</v>
      </c>
      <c r="AR60" s="14">
        <v>1408</v>
      </c>
      <c r="AS60" s="14">
        <v>1420</v>
      </c>
      <c r="AT60" s="14">
        <v>1436</v>
      </c>
      <c r="AU60" s="14">
        <v>1450</v>
      </c>
      <c r="AV60" s="14">
        <v>1465</v>
      </c>
      <c r="AW60" s="14">
        <v>1476</v>
      </c>
      <c r="AX60" s="14">
        <v>1494</v>
      </c>
      <c r="AY60" s="14">
        <v>1500</v>
      </c>
      <c r="AZ60" s="14">
        <v>1506</v>
      </c>
      <c r="BA60" s="14">
        <v>1523</v>
      </c>
      <c r="BB60" s="14">
        <v>1532</v>
      </c>
      <c r="BC60" s="14">
        <v>1545</v>
      </c>
      <c r="BD60" s="14">
        <v>1555</v>
      </c>
      <c r="BE60" s="14">
        <v>1559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N60" s="34"/>
      <c r="BO60" s="37"/>
      <c r="BP60" s="37"/>
      <c r="BQ60" s="37"/>
      <c r="BR60" s="37"/>
      <c r="BS60" s="37"/>
      <c r="BT60" s="37"/>
      <c r="BU60" s="37"/>
      <c r="BW60" s="26"/>
      <c r="BX60" s="26"/>
      <c r="BY60" s="26"/>
      <c r="BZ60" s="26"/>
      <c r="CA60" s="26"/>
      <c r="CB60" s="26"/>
    </row>
    <row r="61" spans="1:80" x14ac:dyDescent="0.25">
      <c r="A61" s="11" t="s">
        <v>13</v>
      </c>
      <c r="B61" s="15" t="s">
        <v>6</v>
      </c>
      <c r="C61" s="13">
        <v>0.85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>
        <v>305.04253358211258</v>
      </c>
      <c r="AJ61" s="14">
        <v>298.9210148138954</v>
      </c>
      <c r="AK61" s="14">
        <v>292.88001273289899</v>
      </c>
      <c r="AL61" s="14">
        <v>287.19157586971443</v>
      </c>
      <c r="AM61" s="14">
        <v>281.76575061148782</v>
      </c>
      <c r="AN61" s="14">
        <v>276.49072210390534</v>
      </c>
      <c r="AO61" s="14">
        <v>271.50987312161897</v>
      </c>
      <c r="AP61" s="14">
        <v>266.70180353098817</v>
      </c>
      <c r="AQ61" s="14">
        <v>261.85722411222747</v>
      </c>
      <c r="AR61" s="14">
        <v>257.03719235198406</v>
      </c>
      <c r="AS61" s="14">
        <v>252.27990175077613</v>
      </c>
      <c r="AT61" s="14">
        <v>247.45758208838606</v>
      </c>
      <c r="AU61" s="14">
        <v>242.49891099685055</v>
      </c>
      <c r="AV61" s="14">
        <v>237.48819580473358</v>
      </c>
      <c r="AW61" s="14">
        <v>232.45341149951713</v>
      </c>
      <c r="AX61" s="14">
        <v>227.42132847492488</v>
      </c>
      <c r="AY61" s="14">
        <v>222.40840897869455</v>
      </c>
      <c r="AZ61" s="14">
        <v>217.40727368453935</v>
      </c>
      <c r="BA61" s="14">
        <v>212.35775511309936</v>
      </c>
      <c r="BB61" s="14">
        <v>207.28751588072583</v>
      </c>
      <c r="BC61" s="14">
        <v>202.25879263239875</v>
      </c>
      <c r="BD61" s="14">
        <v>197.28138128219294</v>
      </c>
      <c r="BE61" s="14">
        <v>192.37068813945069</v>
      </c>
      <c r="BF61" s="14">
        <v>187.52266672939112</v>
      </c>
      <c r="BG61" s="14">
        <v>182.76256182331679</v>
      </c>
      <c r="BH61" s="14">
        <v>178.07060458585681</v>
      </c>
      <c r="BI61" s="14">
        <v>173.4626876098194</v>
      </c>
      <c r="BJ61" s="14">
        <v>168.94123779099749</v>
      </c>
      <c r="BK61" s="14">
        <v>164.50107874001475</v>
      </c>
      <c r="BL61" s="14">
        <v>160.16004096397498</v>
      </c>
      <c r="BN61" s="34"/>
      <c r="BO61" s="37"/>
      <c r="BP61" s="37"/>
      <c r="BQ61" s="37"/>
      <c r="BR61" s="37"/>
      <c r="BS61" s="37"/>
      <c r="BT61" s="37"/>
      <c r="BU61" s="37"/>
      <c r="BW61" s="26"/>
      <c r="BX61" s="26"/>
      <c r="BY61" s="26"/>
      <c r="BZ61" s="26"/>
      <c r="CA61" s="26"/>
      <c r="CB61" s="26"/>
    </row>
    <row r="62" spans="1:80" x14ac:dyDescent="0.25">
      <c r="A62" s="11"/>
      <c r="B62" s="12" t="s">
        <v>5</v>
      </c>
      <c r="C62" s="13">
        <v>0.85</v>
      </c>
      <c r="D62" s="14">
        <v>421</v>
      </c>
      <c r="E62" s="14">
        <v>435</v>
      </c>
      <c r="F62" s="14">
        <v>435</v>
      </c>
      <c r="G62" s="14">
        <v>425</v>
      </c>
      <c r="H62" s="14">
        <v>422</v>
      </c>
      <c r="I62" s="14">
        <v>399</v>
      </c>
      <c r="J62" s="14">
        <v>425</v>
      </c>
      <c r="K62" s="14">
        <v>473</v>
      </c>
      <c r="L62" s="14">
        <v>457</v>
      </c>
      <c r="M62" s="14">
        <v>448</v>
      </c>
      <c r="N62" s="14">
        <v>442</v>
      </c>
      <c r="O62" s="14">
        <v>451</v>
      </c>
      <c r="P62" s="14">
        <v>434</v>
      </c>
      <c r="Q62" s="14">
        <v>455</v>
      </c>
      <c r="R62" s="14">
        <v>481</v>
      </c>
      <c r="S62" s="14">
        <v>469</v>
      </c>
      <c r="T62" s="14">
        <v>436</v>
      </c>
      <c r="U62" s="14">
        <v>429</v>
      </c>
      <c r="V62" s="14">
        <v>426</v>
      </c>
      <c r="W62" s="14">
        <v>404</v>
      </c>
      <c r="X62" s="14">
        <v>415</v>
      </c>
      <c r="Y62" s="14">
        <v>418</v>
      </c>
      <c r="Z62" s="14">
        <v>406</v>
      </c>
      <c r="AA62" s="14">
        <v>404</v>
      </c>
      <c r="AB62" s="14">
        <v>382</v>
      </c>
      <c r="AC62" s="14">
        <v>371</v>
      </c>
      <c r="AD62" s="14">
        <v>336</v>
      </c>
      <c r="AE62" s="14">
        <v>341</v>
      </c>
      <c r="AF62" s="14">
        <v>354</v>
      </c>
      <c r="AG62" s="14">
        <v>319</v>
      </c>
      <c r="AH62" s="14">
        <v>302</v>
      </c>
      <c r="AI62" s="14">
        <v>292</v>
      </c>
      <c r="AJ62" s="14">
        <v>278</v>
      </c>
      <c r="AK62" s="14">
        <v>263</v>
      </c>
      <c r="AL62" s="14">
        <v>273</v>
      </c>
      <c r="AM62" s="14">
        <v>269</v>
      </c>
      <c r="AN62" s="14">
        <v>282</v>
      </c>
      <c r="AO62" s="14">
        <v>266</v>
      </c>
      <c r="AP62" s="14">
        <v>253</v>
      </c>
      <c r="AQ62" s="14">
        <v>242</v>
      </c>
      <c r="AR62" s="14">
        <v>210</v>
      </c>
      <c r="AS62" s="14">
        <v>215</v>
      </c>
      <c r="AT62" s="14">
        <v>220</v>
      </c>
      <c r="AU62" s="14">
        <v>220</v>
      </c>
      <c r="AV62" s="14">
        <v>211</v>
      </c>
      <c r="AW62" s="14">
        <v>201</v>
      </c>
      <c r="AX62" s="14">
        <v>199</v>
      </c>
      <c r="AY62" s="14">
        <v>176</v>
      </c>
      <c r="AZ62" s="14">
        <v>165</v>
      </c>
      <c r="BA62" s="14">
        <v>176</v>
      </c>
      <c r="BB62" s="14">
        <v>169</v>
      </c>
      <c r="BC62" s="14">
        <v>153</v>
      </c>
      <c r="BD62" s="14">
        <v>142</v>
      </c>
      <c r="BE62" s="14">
        <v>132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N62" s="35"/>
      <c r="BO62" s="38"/>
      <c r="BP62" s="38"/>
      <c r="BQ62" s="38"/>
      <c r="BR62" s="38"/>
      <c r="BS62" s="38"/>
      <c r="BT62" s="38"/>
      <c r="BU62" s="38"/>
      <c r="BW62" s="27">
        <v>84</v>
      </c>
      <c r="BX62" s="27">
        <v>30</v>
      </c>
      <c r="BY62" s="27">
        <v>138</v>
      </c>
      <c r="BZ62" s="27">
        <v>67</v>
      </c>
      <c r="CA62" s="27">
        <v>782</v>
      </c>
      <c r="CB62" s="27">
        <v>289</v>
      </c>
    </row>
    <row r="63" spans="1:80" x14ac:dyDescent="0.25">
      <c r="A63" s="7" t="s">
        <v>13</v>
      </c>
      <c r="B63" s="8" t="s">
        <v>21</v>
      </c>
      <c r="C63" s="9">
        <v>0.85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>
        <v>363.62086997218904</v>
      </c>
      <c r="AJ63" s="10">
        <v>370.14944563888616</v>
      </c>
      <c r="AK63" s="10">
        <v>376.5890465781967</v>
      </c>
      <c r="AL63" s="10">
        <v>382.99776858351152</v>
      </c>
      <c r="AM63" s="10">
        <v>389.3757067298813</v>
      </c>
      <c r="AN63" s="10">
        <v>395.6884064902469</v>
      </c>
      <c r="AO63" s="10">
        <v>401.92093415037527</v>
      </c>
      <c r="AP63" s="10">
        <v>408.09282087040845</v>
      </c>
      <c r="AQ63" s="10">
        <v>414.17186093663423</v>
      </c>
      <c r="AR63" s="10">
        <v>420.1449445124411</v>
      </c>
      <c r="AS63" s="10">
        <v>426.02027190279347</v>
      </c>
      <c r="AT63" s="10">
        <v>431.78381856096638</v>
      </c>
      <c r="AU63" s="10">
        <v>437.41399238654861</v>
      </c>
      <c r="AV63" s="10">
        <v>442.90255501937162</v>
      </c>
      <c r="AW63" s="10">
        <v>448.24693413307568</v>
      </c>
      <c r="AX63" s="10">
        <v>453.45222856328047</v>
      </c>
      <c r="AY63" s="10">
        <v>458.52797998103847</v>
      </c>
      <c r="AZ63" s="10">
        <v>463.4779533133123</v>
      </c>
      <c r="BA63" s="10">
        <v>468.29473886447329</v>
      </c>
      <c r="BB63" s="10">
        <v>472.97909999465566</v>
      </c>
      <c r="BC63" s="10">
        <v>477.53863707850229</v>
      </c>
      <c r="BD63" s="10">
        <v>481.97768988721759</v>
      </c>
      <c r="BE63" s="10">
        <v>486.2942991341065</v>
      </c>
      <c r="BF63" s="10">
        <v>490.49202383649828</v>
      </c>
      <c r="BG63" s="10">
        <v>494.57873803956215</v>
      </c>
      <c r="BH63" s="10">
        <v>498.55701859479063</v>
      </c>
      <c r="BI63" s="10">
        <v>502.42889612324689</v>
      </c>
      <c r="BJ63" s="10">
        <v>506.19745363785017</v>
      </c>
      <c r="BK63" s="10">
        <v>509.86405569861665</v>
      </c>
      <c r="BL63" s="10">
        <v>513.4317909080213</v>
      </c>
      <c r="BN63" s="33" t="s">
        <v>30</v>
      </c>
      <c r="BO63" s="36">
        <f t="shared" ref="BO63" si="96">(BL63-AH64)</f>
        <v>155.4317909080213</v>
      </c>
      <c r="BP63" s="36">
        <f t="shared" ref="BP63" si="97">7*(BL63-AH64)/30</f>
        <v>36.267417878538296</v>
      </c>
      <c r="BQ63" s="36">
        <f t="shared" ref="BQ63" si="98">(BL63-AH64)/30</f>
        <v>5.1810596969340432</v>
      </c>
      <c r="BR63" s="36">
        <f t="shared" ref="BR63" si="99">BL65-AH66</f>
        <v>-37.415034375319749</v>
      </c>
      <c r="BS63" s="36">
        <f t="shared" ref="BS63" si="100">7*(BL65-AH66)/30</f>
        <v>-8.7301746875746087</v>
      </c>
      <c r="BT63" s="36">
        <f t="shared" ref="BT63" si="101">(BL65-AH66)/30</f>
        <v>-1.2471678125106582</v>
      </c>
      <c r="BU63" s="36">
        <f t="shared" ref="BU63" si="102">BL65</f>
        <v>43.584965624680251</v>
      </c>
      <c r="BW63" s="26"/>
      <c r="BX63" s="26"/>
      <c r="BY63" s="26"/>
      <c r="BZ63" s="26"/>
      <c r="CA63" s="26"/>
      <c r="CB63" s="26"/>
    </row>
    <row r="64" spans="1:80" x14ac:dyDescent="0.25">
      <c r="A64" s="11"/>
      <c r="B64" s="12" t="s">
        <v>5</v>
      </c>
      <c r="C64" s="13">
        <v>0.85</v>
      </c>
      <c r="D64" s="14">
        <v>10</v>
      </c>
      <c r="E64" s="14">
        <v>27</v>
      </c>
      <c r="F64" s="14">
        <v>40</v>
      </c>
      <c r="G64" s="14">
        <v>54</v>
      </c>
      <c r="H64" s="14">
        <v>65</v>
      </c>
      <c r="I64" s="14">
        <v>73</v>
      </c>
      <c r="J64" s="14">
        <v>82</v>
      </c>
      <c r="K64" s="14">
        <v>103</v>
      </c>
      <c r="L64" s="14">
        <v>130</v>
      </c>
      <c r="M64" s="14">
        <v>144</v>
      </c>
      <c r="N64" s="14">
        <v>165</v>
      </c>
      <c r="O64" s="14">
        <v>177</v>
      </c>
      <c r="P64" s="14">
        <v>183</v>
      </c>
      <c r="Q64" s="14">
        <v>196</v>
      </c>
      <c r="R64" s="14">
        <v>212</v>
      </c>
      <c r="S64" s="14">
        <v>227</v>
      </c>
      <c r="T64" s="14">
        <v>237</v>
      </c>
      <c r="U64" s="14">
        <v>251</v>
      </c>
      <c r="V64" s="14">
        <v>261</v>
      </c>
      <c r="W64" s="14">
        <v>270</v>
      </c>
      <c r="X64" s="14">
        <v>279</v>
      </c>
      <c r="Y64" s="14">
        <v>289</v>
      </c>
      <c r="Z64" s="14">
        <v>295</v>
      </c>
      <c r="AA64" s="14">
        <v>305</v>
      </c>
      <c r="AB64" s="14">
        <v>319</v>
      </c>
      <c r="AC64" s="14">
        <v>327</v>
      </c>
      <c r="AD64" s="14">
        <v>332</v>
      </c>
      <c r="AE64" s="14">
        <v>340</v>
      </c>
      <c r="AF64" s="14">
        <v>348</v>
      </c>
      <c r="AG64" s="14">
        <v>350</v>
      </c>
      <c r="AH64" s="14">
        <v>358</v>
      </c>
      <c r="AI64" s="14">
        <v>363</v>
      </c>
      <c r="AJ64" s="14">
        <v>371</v>
      </c>
      <c r="AK64" s="14">
        <v>377</v>
      </c>
      <c r="AL64" s="14">
        <v>389</v>
      </c>
      <c r="AM64" s="14">
        <v>393</v>
      </c>
      <c r="AN64" s="14">
        <v>399</v>
      </c>
      <c r="AO64" s="14">
        <v>410</v>
      </c>
      <c r="AP64" s="14">
        <v>413</v>
      </c>
      <c r="AQ64" s="14">
        <v>421</v>
      </c>
      <c r="AR64" s="14">
        <v>426</v>
      </c>
      <c r="AS64" s="14">
        <v>430</v>
      </c>
      <c r="AT64" s="14">
        <v>432</v>
      </c>
      <c r="AU64" s="14">
        <v>435</v>
      </c>
      <c r="AV64" s="14">
        <v>437</v>
      </c>
      <c r="AW64" s="14">
        <v>441</v>
      </c>
      <c r="AX64" s="14">
        <v>447</v>
      </c>
      <c r="AY64" s="14">
        <v>449</v>
      </c>
      <c r="AZ64" s="14">
        <v>450</v>
      </c>
      <c r="BA64" s="14">
        <v>455</v>
      </c>
      <c r="BB64" s="14">
        <v>458</v>
      </c>
      <c r="BC64" s="14">
        <v>464</v>
      </c>
      <c r="BD64" s="14">
        <v>466</v>
      </c>
      <c r="BE64" s="14">
        <v>468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N64" s="34"/>
      <c r="BO64" s="37"/>
      <c r="BP64" s="37"/>
      <c r="BQ64" s="37"/>
      <c r="BR64" s="37"/>
      <c r="BS64" s="37"/>
      <c r="BT64" s="37"/>
      <c r="BU64" s="37"/>
      <c r="BW64" s="26"/>
      <c r="BX64" s="26"/>
      <c r="BY64" s="26"/>
      <c r="BZ64" s="26"/>
      <c r="CA64" s="26"/>
      <c r="CB64" s="26"/>
    </row>
    <row r="65" spans="1:80" x14ac:dyDescent="0.25">
      <c r="A65" s="11" t="s">
        <v>13</v>
      </c>
      <c r="B65" s="15" t="s">
        <v>22</v>
      </c>
      <c r="C65" s="13">
        <v>0.85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>
        <v>77.38811411884349</v>
      </c>
      <c r="AJ65" s="14">
        <v>75.83438239319625</v>
      </c>
      <c r="AK65" s="14">
        <v>74.346149649780997</v>
      </c>
      <c r="AL65" s="14">
        <v>72.961321286585985</v>
      </c>
      <c r="AM65" s="14">
        <v>71.669652137280849</v>
      </c>
      <c r="AN65" s="14">
        <v>70.450914246552273</v>
      </c>
      <c r="AO65" s="14">
        <v>69.289051996612116</v>
      </c>
      <c r="AP65" s="14">
        <v>68.205936489445833</v>
      </c>
      <c r="AQ65" s="14">
        <v>67.150660964313261</v>
      </c>
      <c r="AR65" s="14">
        <v>66.101087738324509</v>
      </c>
      <c r="AS65" s="14">
        <v>65.068792979764311</v>
      </c>
      <c r="AT65" s="14">
        <v>64.028569639972289</v>
      </c>
      <c r="AU65" s="14">
        <v>62.96750899167705</v>
      </c>
      <c r="AV65" s="14">
        <v>61.883992014253053</v>
      </c>
      <c r="AW65" s="14">
        <v>60.782795528647924</v>
      </c>
      <c r="AX65" s="14">
        <v>59.669180999596449</v>
      </c>
      <c r="AY65" s="14">
        <v>58.54480221142699</v>
      </c>
      <c r="AZ65" s="14">
        <v>57.405967835755561</v>
      </c>
      <c r="BA65" s="14">
        <v>56.248648902917274</v>
      </c>
      <c r="BB65" s="14">
        <v>55.081851193992193</v>
      </c>
      <c r="BC65" s="14">
        <v>53.910581743924965</v>
      </c>
      <c r="BD65" s="14">
        <v>52.745302319151527</v>
      </c>
      <c r="BE65" s="14">
        <v>51.573446077872198</v>
      </c>
      <c r="BF65" s="14">
        <v>50.398795749043536</v>
      </c>
      <c r="BG65" s="14">
        <v>49.22888438184615</v>
      </c>
      <c r="BH65" s="14">
        <v>48.069667268271857</v>
      </c>
      <c r="BI65" s="14">
        <v>46.925577241059642</v>
      </c>
      <c r="BJ65" s="14">
        <v>45.795285430427519</v>
      </c>
      <c r="BK65" s="14">
        <v>44.682192021172597</v>
      </c>
      <c r="BL65" s="14">
        <v>43.584965624680251</v>
      </c>
      <c r="BN65" s="34"/>
      <c r="BO65" s="37"/>
      <c r="BP65" s="37"/>
      <c r="BQ65" s="37"/>
      <c r="BR65" s="37"/>
      <c r="BS65" s="37"/>
      <c r="BT65" s="37"/>
      <c r="BU65" s="37"/>
      <c r="BW65" s="26"/>
      <c r="BX65" s="26"/>
      <c r="BY65" s="26"/>
      <c r="BZ65" s="26"/>
      <c r="CA65" s="26"/>
      <c r="CB65" s="26"/>
    </row>
    <row r="66" spans="1:80" ht="15.75" thickBot="1" x14ac:dyDescent="0.3">
      <c r="A66" s="16"/>
      <c r="B66" s="17" t="s">
        <v>5</v>
      </c>
      <c r="C66" s="18">
        <v>0.85</v>
      </c>
      <c r="D66" s="19">
        <v>104</v>
      </c>
      <c r="E66" s="19">
        <v>102</v>
      </c>
      <c r="F66" s="19">
        <v>104</v>
      </c>
      <c r="G66" s="19">
        <v>103</v>
      </c>
      <c r="H66" s="19">
        <v>100</v>
      </c>
      <c r="I66" s="19">
        <v>97</v>
      </c>
      <c r="J66" s="19">
        <v>93</v>
      </c>
      <c r="K66" s="19">
        <v>106</v>
      </c>
      <c r="L66" s="19">
        <v>125</v>
      </c>
      <c r="M66" s="19">
        <v>122</v>
      </c>
      <c r="N66" s="19">
        <v>128</v>
      </c>
      <c r="O66" s="19">
        <v>113</v>
      </c>
      <c r="P66" s="19">
        <v>108</v>
      </c>
      <c r="Q66" s="19">
        <v>115</v>
      </c>
      <c r="R66" s="19">
        <v>110</v>
      </c>
      <c r="S66" s="19">
        <v>111</v>
      </c>
      <c r="T66" s="19">
        <v>108</v>
      </c>
      <c r="U66" s="19">
        <v>110</v>
      </c>
      <c r="V66" s="19">
        <v>104</v>
      </c>
      <c r="W66" s="19">
        <v>98</v>
      </c>
      <c r="X66" s="19">
        <v>105</v>
      </c>
      <c r="Y66" s="19">
        <v>103</v>
      </c>
      <c r="Z66" s="19">
        <v>98</v>
      </c>
      <c r="AA66" s="19">
        <v>95</v>
      </c>
      <c r="AB66" s="19">
        <v>94</v>
      </c>
      <c r="AC66" s="19">
        <v>85</v>
      </c>
      <c r="AD66" s="19">
        <v>81</v>
      </c>
      <c r="AE66" s="19">
        <v>87</v>
      </c>
      <c r="AF66" s="19">
        <v>88</v>
      </c>
      <c r="AG66" s="19">
        <v>80</v>
      </c>
      <c r="AH66" s="19">
        <v>81</v>
      </c>
      <c r="AI66" s="19">
        <v>77</v>
      </c>
      <c r="AJ66" s="19">
        <v>77</v>
      </c>
      <c r="AK66" s="19">
        <v>79</v>
      </c>
      <c r="AL66" s="19">
        <v>81</v>
      </c>
      <c r="AM66" s="19">
        <v>81</v>
      </c>
      <c r="AN66" s="19">
        <v>78</v>
      </c>
      <c r="AO66" s="19">
        <v>79</v>
      </c>
      <c r="AP66" s="19">
        <v>77</v>
      </c>
      <c r="AQ66" s="19">
        <v>78</v>
      </c>
      <c r="AR66" s="19">
        <v>73</v>
      </c>
      <c r="AS66" s="19">
        <v>73</v>
      </c>
      <c r="AT66" s="19">
        <v>68</v>
      </c>
      <c r="AU66" s="19">
        <v>66</v>
      </c>
      <c r="AV66" s="19">
        <v>64</v>
      </c>
      <c r="AW66" s="19">
        <v>63</v>
      </c>
      <c r="AX66" s="19">
        <v>60</v>
      </c>
      <c r="AY66" s="19">
        <v>54</v>
      </c>
      <c r="AZ66" s="19">
        <v>49</v>
      </c>
      <c r="BA66" s="19">
        <v>44</v>
      </c>
      <c r="BB66" s="19">
        <v>41</v>
      </c>
      <c r="BC66" s="19">
        <v>41</v>
      </c>
      <c r="BD66" s="19">
        <v>36</v>
      </c>
      <c r="BE66" s="19">
        <v>34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N66" s="39"/>
      <c r="BO66" s="40"/>
      <c r="BP66" s="40"/>
      <c r="BQ66" s="40"/>
      <c r="BR66" s="40"/>
      <c r="BS66" s="40"/>
      <c r="BT66" s="40"/>
      <c r="BU66" s="40"/>
      <c r="BW66" s="28"/>
      <c r="BX66" s="28"/>
      <c r="BY66" s="28"/>
      <c r="BZ66" s="28"/>
      <c r="CA66" s="28"/>
      <c r="CB66" s="28"/>
    </row>
    <row r="67" spans="1:80" ht="15" customHeight="1" x14ac:dyDescent="0.25">
      <c r="A67" s="7" t="s">
        <v>14</v>
      </c>
      <c r="B67" s="15" t="s">
        <v>4</v>
      </c>
      <c r="C67" s="13">
        <v>0.85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>
        <v>1124.0855835194673</v>
      </c>
      <c r="AJ67" s="14">
        <v>1148.5943830559495</v>
      </c>
      <c r="AK67" s="14">
        <v>1172.5579170448605</v>
      </c>
      <c r="AL67" s="14">
        <v>1196.1972705502722</v>
      </c>
      <c r="AM67" s="14">
        <v>1219.6342908455088</v>
      </c>
      <c r="AN67" s="14">
        <v>1242.7779259961553</v>
      </c>
      <c r="AO67" s="14">
        <v>1265.5720235176832</v>
      </c>
      <c r="AP67" s="14">
        <v>1287.9786158509783</v>
      </c>
      <c r="AQ67" s="14">
        <v>1309.9215770653382</v>
      </c>
      <c r="AR67" s="14">
        <v>1331.3397784734516</v>
      </c>
      <c r="AS67" s="14">
        <v>1352.2385081044115</v>
      </c>
      <c r="AT67" s="14">
        <v>1372.6215617707519</v>
      </c>
      <c r="AU67" s="14">
        <v>1392.4823730390806</v>
      </c>
      <c r="AV67" s="14">
        <v>1411.8265531789184</v>
      </c>
      <c r="AW67" s="14">
        <v>1430.6627200382582</v>
      </c>
      <c r="AX67" s="14">
        <v>1448.9910716374511</v>
      </c>
      <c r="AY67" s="14">
        <v>1466.8194408939214</v>
      </c>
      <c r="AZ67" s="14">
        <v>1484.1640969967673</v>
      </c>
      <c r="BA67" s="14">
        <v>1501.0369364302987</v>
      </c>
      <c r="BB67" s="14">
        <v>1517.4505098111963</v>
      </c>
      <c r="BC67" s="14">
        <v>1533.4208434620782</v>
      </c>
      <c r="BD67" s="14">
        <v>1548.9617900176631</v>
      </c>
      <c r="BE67" s="14">
        <v>1564.0821765801552</v>
      </c>
      <c r="BF67" s="14">
        <v>1578.7911189790104</v>
      </c>
      <c r="BG67" s="14">
        <v>1593.1001152531258</v>
      </c>
      <c r="BH67" s="14">
        <v>1607.0214615869011</v>
      </c>
      <c r="BI67" s="14">
        <v>1620.5685868806781</v>
      </c>
      <c r="BJ67" s="14">
        <v>1633.7551395330634</v>
      </c>
      <c r="BK67" s="14">
        <v>1646.5866275264027</v>
      </c>
      <c r="BL67" s="14">
        <v>1659.0740142894597</v>
      </c>
      <c r="BN67" s="41" t="s">
        <v>29</v>
      </c>
      <c r="BO67" s="36">
        <f t="shared" ref="BO67" si="103">(BL67-AH68)</f>
        <v>558.07401428945968</v>
      </c>
      <c r="BP67" s="36">
        <f t="shared" ref="BP67" si="104">7*(BL67-AH68)/30</f>
        <v>130.21727000087392</v>
      </c>
      <c r="BQ67" s="36">
        <f t="shared" ref="BQ67" si="105">(BL67-AH68)/30</f>
        <v>18.60246714298199</v>
      </c>
      <c r="BR67" s="36">
        <f t="shared" ref="BR67" si="106">BL69-AH70</f>
        <v>-146.56937849875243</v>
      </c>
      <c r="BS67" s="36">
        <f t="shared" ref="BS67" si="107">7*(BL69-AH70)/30</f>
        <v>-34.199521649708899</v>
      </c>
      <c r="BT67" s="36">
        <f t="shared" ref="BT67" si="108">(BL69-AH70)/30</f>
        <v>-4.8856459499584144</v>
      </c>
      <c r="BU67" s="36">
        <f t="shared" ref="BU67" si="109">BL69</f>
        <v>165.43062150124757</v>
      </c>
      <c r="BW67" s="26"/>
      <c r="BX67" s="26"/>
      <c r="BY67" s="26"/>
      <c r="BZ67" s="26"/>
      <c r="CA67" s="26"/>
      <c r="CB67" s="26"/>
    </row>
    <row r="68" spans="1:80" x14ac:dyDescent="0.25">
      <c r="A68" s="11"/>
      <c r="B68" s="12" t="s">
        <v>5</v>
      </c>
      <c r="C68" s="13">
        <v>0.85</v>
      </c>
      <c r="D68" s="14">
        <v>57</v>
      </c>
      <c r="E68" s="14">
        <v>105</v>
      </c>
      <c r="F68" s="14">
        <v>157</v>
      </c>
      <c r="G68" s="14">
        <v>212</v>
      </c>
      <c r="H68" s="14">
        <v>261</v>
      </c>
      <c r="I68" s="14">
        <v>306</v>
      </c>
      <c r="J68" s="14">
        <v>347</v>
      </c>
      <c r="K68" s="14">
        <v>394</v>
      </c>
      <c r="L68" s="14">
        <v>449</v>
      </c>
      <c r="M68" s="14">
        <v>495</v>
      </c>
      <c r="N68" s="14">
        <v>531</v>
      </c>
      <c r="O68" s="14">
        <v>580</v>
      </c>
      <c r="P68" s="14">
        <v>610</v>
      </c>
      <c r="Q68" s="14">
        <v>637</v>
      </c>
      <c r="R68" s="14">
        <v>671</v>
      </c>
      <c r="S68" s="14">
        <v>706</v>
      </c>
      <c r="T68" s="14">
        <v>744</v>
      </c>
      <c r="U68" s="14">
        <v>782</v>
      </c>
      <c r="V68" s="14">
        <v>811</v>
      </c>
      <c r="W68" s="14">
        <v>834</v>
      </c>
      <c r="X68" s="14">
        <v>858</v>
      </c>
      <c r="Y68" s="14">
        <v>891</v>
      </c>
      <c r="Z68" s="14">
        <v>909</v>
      </c>
      <c r="AA68" s="14">
        <v>936</v>
      </c>
      <c r="AB68" s="14">
        <v>962</v>
      </c>
      <c r="AC68" s="14">
        <v>991</v>
      </c>
      <c r="AD68" s="14">
        <v>1018</v>
      </c>
      <c r="AE68" s="14">
        <v>1041</v>
      </c>
      <c r="AF68" s="14">
        <v>1061</v>
      </c>
      <c r="AG68" s="14">
        <v>1085</v>
      </c>
      <c r="AH68" s="14">
        <v>1101</v>
      </c>
      <c r="AI68" s="14">
        <v>1124</v>
      </c>
      <c r="AJ68" s="14">
        <v>1141</v>
      </c>
      <c r="AK68" s="14">
        <v>1157</v>
      </c>
      <c r="AL68" s="14">
        <v>1167</v>
      </c>
      <c r="AM68" s="14">
        <v>1181</v>
      </c>
      <c r="AN68" s="14">
        <v>1205</v>
      </c>
      <c r="AO68" s="14">
        <v>1221</v>
      </c>
      <c r="AP68" s="14">
        <v>1230</v>
      </c>
      <c r="AQ68" s="14">
        <v>1241</v>
      </c>
      <c r="AR68" s="14">
        <v>1252</v>
      </c>
      <c r="AS68" s="14">
        <v>1257</v>
      </c>
      <c r="AT68" s="14">
        <v>1260</v>
      </c>
      <c r="AU68" s="14">
        <v>1267</v>
      </c>
      <c r="AV68" s="14">
        <v>1278</v>
      </c>
      <c r="AW68" s="14">
        <v>1288</v>
      </c>
      <c r="AX68" s="14">
        <v>1294</v>
      </c>
      <c r="AY68" s="14">
        <v>1303</v>
      </c>
      <c r="AZ68" s="14">
        <v>1307</v>
      </c>
      <c r="BA68" s="14">
        <v>1312</v>
      </c>
      <c r="BB68" s="14">
        <v>1318</v>
      </c>
      <c r="BC68" s="14">
        <v>1323</v>
      </c>
      <c r="BD68" s="14">
        <v>1326</v>
      </c>
      <c r="BE68" s="14">
        <v>1332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N68" s="34"/>
      <c r="BO68" s="37"/>
      <c r="BP68" s="37"/>
      <c r="BQ68" s="37"/>
      <c r="BR68" s="37"/>
      <c r="BS68" s="37"/>
      <c r="BT68" s="37"/>
      <c r="BU68" s="37"/>
      <c r="BW68" s="26"/>
      <c r="BX68" s="26"/>
      <c r="BY68" s="26"/>
      <c r="BZ68" s="26"/>
      <c r="CA68" s="26"/>
      <c r="CB68" s="26"/>
    </row>
    <row r="69" spans="1:80" x14ac:dyDescent="0.25">
      <c r="A69" s="11" t="s">
        <v>14</v>
      </c>
      <c r="B69" s="15" t="s">
        <v>6</v>
      </c>
      <c r="C69" s="13">
        <v>0.85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>
        <v>315.87027658036777</v>
      </c>
      <c r="AJ69" s="14">
        <v>309.40765151361865</v>
      </c>
      <c r="AK69" s="14">
        <v>303.03614011487764</v>
      </c>
      <c r="AL69" s="14">
        <v>297.04712241596314</v>
      </c>
      <c r="AM69" s="14">
        <v>291.35016439788808</v>
      </c>
      <c r="AN69" s="14">
        <v>285.83520440517339</v>
      </c>
      <c r="AO69" s="14">
        <v>280.63724453198768</v>
      </c>
      <c r="AP69" s="14">
        <v>275.626244057137</v>
      </c>
      <c r="AQ69" s="14">
        <v>270.58601116418504</v>
      </c>
      <c r="AR69" s="14">
        <v>265.57660345962074</v>
      </c>
      <c r="AS69" s="14">
        <v>260.63745084167056</v>
      </c>
      <c r="AT69" s="14">
        <v>255.6373051765072</v>
      </c>
      <c r="AU69" s="14">
        <v>250.50553829217773</v>
      </c>
      <c r="AV69" s="14">
        <v>245.32181359662627</v>
      </c>
      <c r="AW69" s="14">
        <v>240.11259495046423</v>
      </c>
      <c r="AX69" s="14">
        <v>234.90882260548483</v>
      </c>
      <c r="AY69" s="14">
        <v>229.72719044629895</v>
      </c>
      <c r="AZ69" s="14">
        <v>224.55823276079786</v>
      </c>
      <c r="BA69" s="14">
        <v>219.33864504252716</v>
      </c>
      <c r="BB69" s="14">
        <v>214.09823649104649</v>
      </c>
      <c r="BC69" s="14">
        <v>208.90152019942212</v>
      </c>
      <c r="BD69" s="14">
        <v>203.75794039148474</v>
      </c>
      <c r="BE69" s="14">
        <v>198.68529974444917</v>
      </c>
      <c r="BF69" s="14">
        <v>193.67914901468936</v>
      </c>
      <c r="BG69" s="14">
        <v>188.7644714813562</v>
      </c>
      <c r="BH69" s="14">
        <v>183.92032481809863</v>
      </c>
      <c r="BI69" s="14">
        <v>179.16320138469942</v>
      </c>
      <c r="BJ69" s="14">
        <v>174.4954364504477</v>
      </c>
      <c r="BK69" s="14">
        <v>169.91179207936881</v>
      </c>
      <c r="BL69" s="14">
        <v>165.43062150124757</v>
      </c>
      <c r="BN69" s="34"/>
      <c r="BO69" s="37"/>
      <c r="BP69" s="37"/>
      <c r="BQ69" s="37"/>
      <c r="BR69" s="37"/>
      <c r="BS69" s="37"/>
      <c r="BT69" s="37"/>
      <c r="BU69" s="37"/>
      <c r="BW69" s="26"/>
      <c r="BX69" s="26"/>
      <c r="BY69" s="26"/>
      <c r="BZ69" s="26"/>
      <c r="CA69" s="26"/>
      <c r="CB69" s="26"/>
    </row>
    <row r="70" spans="1:80" x14ac:dyDescent="0.25">
      <c r="A70" s="11"/>
      <c r="B70" s="12" t="s">
        <v>5</v>
      </c>
      <c r="C70" s="13">
        <v>0.85</v>
      </c>
      <c r="D70" s="14">
        <v>585</v>
      </c>
      <c r="E70" s="14">
        <v>575</v>
      </c>
      <c r="F70" s="14">
        <v>560</v>
      </c>
      <c r="G70" s="14">
        <v>552</v>
      </c>
      <c r="H70" s="14">
        <v>544</v>
      </c>
      <c r="I70" s="14">
        <v>498</v>
      </c>
      <c r="J70" s="14">
        <v>513</v>
      </c>
      <c r="K70" s="14">
        <v>528</v>
      </c>
      <c r="L70" s="14">
        <v>517</v>
      </c>
      <c r="M70" s="14">
        <v>503</v>
      </c>
      <c r="N70" s="14">
        <v>496</v>
      </c>
      <c r="O70" s="14">
        <v>489</v>
      </c>
      <c r="P70" s="14">
        <v>445</v>
      </c>
      <c r="Q70" s="14">
        <v>462</v>
      </c>
      <c r="R70" s="14">
        <v>496</v>
      </c>
      <c r="S70" s="14">
        <v>466</v>
      </c>
      <c r="T70" s="14">
        <v>451</v>
      </c>
      <c r="U70" s="14">
        <v>434</v>
      </c>
      <c r="V70" s="14">
        <v>415</v>
      </c>
      <c r="W70" s="14">
        <v>387</v>
      </c>
      <c r="X70" s="14">
        <v>396</v>
      </c>
      <c r="Y70" s="14">
        <v>418</v>
      </c>
      <c r="Z70" s="14">
        <v>383</v>
      </c>
      <c r="AA70" s="14">
        <v>374</v>
      </c>
      <c r="AB70" s="14">
        <v>357</v>
      </c>
      <c r="AC70" s="14">
        <v>353</v>
      </c>
      <c r="AD70" s="14">
        <v>337</v>
      </c>
      <c r="AE70" s="14">
        <v>341</v>
      </c>
      <c r="AF70" s="14">
        <v>350</v>
      </c>
      <c r="AG70" s="14">
        <v>331</v>
      </c>
      <c r="AH70" s="14">
        <v>312</v>
      </c>
      <c r="AI70" s="14">
        <v>290</v>
      </c>
      <c r="AJ70" s="14">
        <v>256</v>
      </c>
      <c r="AK70" s="14">
        <v>260</v>
      </c>
      <c r="AL70" s="14">
        <v>261</v>
      </c>
      <c r="AM70" s="14">
        <v>259</v>
      </c>
      <c r="AN70" s="14">
        <v>279</v>
      </c>
      <c r="AO70" s="14">
        <v>250</v>
      </c>
      <c r="AP70" s="14">
        <v>225</v>
      </c>
      <c r="AQ70" s="14">
        <v>210</v>
      </c>
      <c r="AR70" s="14">
        <v>187</v>
      </c>
      <c r="AS70" s="14">
        <v>184</v>
      </c>
      <c r="AT70" s="14">
        <v>181</v>
      </c>
      <c r="AU70" s="14">
        <v>154</v>
      </c>
      <c r="AV70" s="14">
        <v>138</v>
      </c>
      <c r="AW70" s="14">
        <v>131</v>
      </c>
      <c r="AX70" s="14">
        <v>126</v>
      </c>
      <c r="AY70" s="14">
        <v>113</v>
      </c>
      <c r="AZ70" s="14">
        <v>109</v>
      </c>
      <c r="BA70" s="14">
        <v>112</v>
      </c>
      <c r="BB70" s="14">
        <v>104</v>
      </c>
      <c r="BC70" s="14">
        <v>98</v>
      </c>
      <c r="BD70" s="14">
        <v>95</v>
      </c>
      <c r="BE70" s="14">
        <v>91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N70" s="35"/>
      <c r="BO70" s="38"/>
      <c r="BP70" s="38"/>
      <c r="BQ70" s="38"/>
      <c r="BR70" s="38"/>
      <c r="BS70" s="38"/>
      <c r="BT70" s="38"/>
      <c r="BU70" s="38"/>
      <c r="BW70" s="27">
        <v>145</v>
      </c>
      <c r="BX70" s="27">
        <v>64</v>
      </c>
      <c r="BY70" s="27">
        <v>262</v>
      </c>
      <c r="BZ70" s="27">
        <v>134</v>
      </c>
      <c r="CA70" s="27">
        <v>1773</v>
      </c>
      <c r="CB70" s="27">
        <v>289</v>
      </c>
    </row>
    <row r="71" spans="1:80" x14ac:dyDescent="0.25">
      <c r="A71" s="7" t="s">
        <v>14</v>
      </c>
      <c r="B71" s="8" t="s">
        <v>21</v>
      </c>
      <c r="C71" s="9">
        <v>0.85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>
        <v>333.8244317534942</v>
      </c>
      <c r="AJ71" s="10">
        <v>340.54191041395421</v>
      </c>
      <c r="AK71" s="10">
        <v>347.16476955276454</v>
      </c>
      <c r="AL71" s="10">
        <v>353.75893286855273</v>
      </c>
      <c r="AM71" s="10">
        <v>360.32305923765136</v>
      </c>
      <c r="AN71" s="10">
        <v>366.81942865096488</v>
      </c>
      <c r="AO71" s="10">
        <v>373.23503639937701</v>
      </c>
      <c r="AP71" s="10">
        <v>379.58987517877091</v>
      </c>
      <c r="AQ71" s="10">
        <v>385.8469681398301</v>
      </c>
      <c r="AR71" s="10">
        <v>391.99429442874549</v>
      </c>
      <c r="AS71" s="10">
        <v>398.04197131001069</v>
      </c>
      <c r="AT71" s="10">
        <v>403.97528829476721</v>
      </c>
      <c r="AU71" s="10">
        <v>409.7717351368774</v>
      </c>
      <c r="AV71" s="10">
        <v>415.42171904151479</v>
      </c>
      <c r="AW71" s="10">
        <v>420.92274986799288</v>
      </c>
      <c r="AX71" s="10">
        <v>426.28033280637743</v>
      </c>
      <c r="AY71" s="10">
        <v>431.50451830444752</v>
      </c>
      <c r="AZ71" s="10">
        <v>436.59894313661221</v>
      </c>
      <c r="BA71" s="10">
        <v>441.55634242396974</v>
      </c>
      <c r="BB71" s="10">
        <v>446.37804508174099</v>
      </c>
      <c r="BC71" s="10">
        <v>451.0711494788269</v>
      </c>
      <c r="BD71" s="10">
        <v>455.63950836837307</v>
      </c>
      <c r="BE71" s="10">
        <v>460.08170724534239</v>
      </c>
      <c r="BF71" s="10">
        <v>464.40193590007789</v>
      </c>
      <c r="BG71" s="10">
        <v>468.60795396674064</v>
      </c>
      <c r="BH71" s="10">
        <v>472.70213601491781</v>
      </c>
      <c r="BI71" s="10">
        <v>476.68681442277978</v>
      </c>
      <c r="BJ71" s="10">
        <v>480.56513178169553</v>
      </c>
      <c r="BK71" s="10">
        <v>484.3384700380974</v>
      </c>
      <c r="BL71" s="10">
        <v>488.01007748690199</v>
      </c>
      <c r="BN71" s="33" t="s">
        <v>30</v>
      </c>
      <c r="BO71" s="36">
        <f t="shared" ref="BO71" si="110">(BL71-AH72)</f>
        <v>160.01007748690199</v>
      </c>
      <c r="BP71" s="36">
        <f t="shared" ref="BP71" si="111">7*(BL71-AH72)/30</f>
        <v>37.335684746943798</v>
      </c>
      <c r="BQ71" s="36">
        <f t="shared" ref="BQ71" si="112">(BL71-AH72)/30</f>
        <v>5.3336692495633997</v>
      </c>
      <c r="BR71" s="36">
        <f t="shared" ref="BR71" si="113">BL73-AH74</f>
        <v>-36.564234203177335</v>
      </c>
      <c r="BS71" s="36">
        <f t="shared" ref="BS71" si="114">7*(BL73-AH74)/30</f>
        <v>-8.531654647408045</v>
      </c>
      <c r="BT71" s="36">
        <f t="shared" ref="BT71" si="115">(BL73-AH74)/30</f>
        <v>-1.2188078067725778</v>
      </c>
      <c r="BU71" s="36">
        <f t="shared" ref="BU71" si="116">BL73</f>
        <v>45.435765796822665</v>
      </c>
      <c r="BW71" s="26"/>
      <c r="BX71" s="26"/>
      <c r="BY71" s="26"/>
      <c r="BZ71" s="26"/>
      <c r="CA71" s="26"/>
      <c r="CB71" s="26"/>
    </row>
    <row r="72" spans="1:80" x14ac:dyDescent="0.25">
      <c r="A72" s="11"/>
      <c r="B72" s="12" t="s">
        <v>5</v>
      </c>
      <c r="C72" s="13">
        <v>0.85</v>
      </c>
      <c r="D72" s="14">
        <v>19</v>
      </c>
      <c r="E72" s="14">
        <v>30</v>
      </c>
      <c r="F72" s="14">
        <v>43</v>
      </c>
      <c r="G72" s="14">
        <v>57</v>
      </c>
      <c r="H72" s="14">
        <v>67</v>
      </c>
      <c r="I72" s="14">
        <v>83</v>
      </c>
      <c r="J72" s="14">
        <v>93</v>
      </c>
      <c r="K72" s="14">
        <v>112</v>
      </c>
      <c r="L72" s="14">
        <v>125</v>
      </c>
      <c r="M72" s="14">
        <v>146</v>
      </c>
      <c r="N72" s="14">
        <v>153</v>
      </c>
      <c r="O72" s="14">
        <v>170</v>
      </c>
      <c r="P72" s="14">
        <v>179</v>
      </c>
      <c r="Q72" s="14">
        <v>186</v>
      </c>
      <c r="R72" s="14">
        <v>199</v>
      </c>
      <c r="S72" s="14">
        <v>211</v>
      </c>
      <c r="T72" s="14">
        <v>225</v>
      </c>
      <c r="U72" s="14">
        <v>234</v>
      </c>
      <c r="V72" s="14">
        <v>242</v>
      </c>
      <c r="W72" s="14">
        <v>251</v>
      </c>
      <c r="X72" s="14">
        <v>260</v>
      </c>
      <c r="Y72" s="14">
        <v>269</v>
      </c>
      <c r="Z72" s="14">
        <v>274</v>
      </c>
      <c r="AA72" s="14">
        <v>280</v>
      </c>
      <c r="AB72" s="14">
        <v>288</v>
      </c>
      <c r="AC72" s="14">
        <v>293</v>
      </c>
      <c r="AD72" s="14">
        <v>298</v>
      </c>
      <c r="AE72" s="14">
        <v>305</v>
      </c>
      <c r="AF72" s="14">
        <v>315</v>
      </c>
      <c r="AG72" s="14">
        <v>320</v>
      </c>
      <c r="AH72" s="14">
        <v>328</v>
      </c>
      <c r="AI72" s="14">
        <v>332</v>
      </c>
      <c r="AJ72" s="14">
        <v>338</v>
      </c>
      <c r="AK72" s="14">
        <v>345</v>
      </c>
      <c r="AL72" s="14">
        <v>350</v>
      </c>
      <c r="AM72" s="14">
        <v>357</v>
      </c>
      <c r="AN72" s="14">
        <v>364</v>
      </c>
      <c r="AO72" s="14">
        <v>368</v>
      </c>
      <c r="AP72" s="14">
        <v>373</v>
      </c>
      <c r="AQ72" s="14">
        <v>376</v>
      </c>
      <c r="AR72" s="14">
        <v>378</v>
      </c>
      <c r="AS72" s="14">
        <v>379</v>
      </c>
      <c r="AT72" s="14">
        <v>381</v>
      </c>
      <c r="AU72" s="14">
        <v>384</v>
      </c>
      <c r="AV72" s="14">
        <v>385</v>
      </c>
      <c r="AW72" s="14">
        <v>388</v>
      </c>
      <c r="AX72" s="14">
        <v>391</v>
      </c>
      <c r="AY72" s="14">
        <v>395</v>
      </c>
      <c r="AZ72" s="14">
        <v>396</v>
      </c>
      <c r="BA72" s="14">
        <v>400</v>
      </c>
      <c r="BB72" s="14">
        <v>401</v>
      </c>
      <c r="BC72" s="14">
        <v>403</v>
      </c>
      <c r="BD72" s="14">
        <v>403</v>
      </c>
      <c r="BE72" s="14">
        <v>404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N72" s="34"/>
      <c r="BO72" s="37"/>
      <c r="BP72" s="37"/>
      <c r="BQ72" s="37"/>
      <c r="BR72" s="37"/>
      <c r="BS72" s="37"/>
      <c r="BT72" s="37"/>
      <c r="BU72" s="37"/>
      <c r="BW72" s="26"/>
      <c r="BX72" s="26"/>
      <c r="BY72" s="26"/>
      <c r="BZ72" s="26"/>
      <c r="CA72" s="26"/>
      <c r="CB72" s="26"/>
    </row>
    <row r="73" spans="1:80" x14ac:dyDescent="0.25">
      <c r="A73" s="11" t="s">
        <v>14</v>
      </c>
      <c r="B73" s="15" t="s">
        <v>22</v>
      </c>
      <c r="C73" s="13">
        <v>0.85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>
        <v>80.801824728991079</v>
      </c>
      <c r="AJ73" s="14">
        <v>79.151935548004502</v>
      </c>
      <c r="AK73" s="14">
        <v>77.571042961205364</v>
      </c>
      <c r="AL73" s="14">
        <v>76.102363397229851</v>
      </c>
      <c r="AM73" s="14">
        <v>74.73428379658742</v>
      </c>
      <c r="AN73" s="14">
        <v>73.442830601222539</v>
      </c>
      <c r="AO73" s="14">
        <v>72.217509217324334</v>
      </c>
      <c r="AP73" s="14">
        <v>71.075664306942912</v>
      </c>
      <c r="AQ73" s="14">
        <v>69.963983454036565</v>
      </c>
      <c r="AR73" s="14">
        <v>68.857985384106598</v>
      </c>
      <c r="AS73" s="14">
        <v>67.774288979830374</v>
      </c>
      <c r="AT73" s="14">
        <v>66.685171917015396</v>
      </c>
      <c r="AU73" s="14">
        <v>65.575565218151567</v>
      </c>
      <c r="AV73" s="14">
        <v>64.443192255548723</v>
      </c>
      <c r="AW73" s="14">
        <v>63.293149668864473</v>
      </c>
      <c r="AX73" s="14">
        <v>62.132757117172069</v>
      </c>
      <c r="AY73" s="14">
        <v>60.96259606936372</v>
      </c>
      <c r="AZ73" s="14">
        <v>59.777413173513892</v>
      </c>
      <c r="BA73" s="14">
        <v>58.573979718628948</v>
      </c>
      <c r="BB73" s="14">
        <v>57.361841055943245</v>
      </c>
      <c r="BC73" s="14">
        <v>56.145231418495271</v>
      </c>
      <c r="BD73" s="14">
        <v>54.93550159787759</v>
      </c>
      <c r="BE73" s="14">
        <v>53.719134979481566</v>
      </c>
      <c r="BF73" s="14">
        <v>52.501076902593908</v>
      </c>
      <c r="BG73" s="14">
        <v>51.287920119218214</v>
      </c>
      <c r="BH73" s="14">
        <v>50.085286021626615</v>
      </c>
      <c r="BI73" s="14">
        <v>48.898216624016172</v>
      </c>
      <c r="BJ73" s="14">
        <v>47.726047306385311</v>
      </c>
      <c r="BK73" s="14">
        <v>46.572365841631736</v>
      </c>
      <c r="BL73" s="14">
        <v>45.435765796822665</v>
      </c>
      <c r="BN73" s="34"/>
      <c r="BO73" s="37"/>
      <c r="BP73" s="37"/>
      <c r="BQ73" s="37"/>
      <c r="BR73" s="37"/>
      <c r="BS73" s="37"/>
      <c r="BT73" s="37"/>
      <c r="BU73" s="37"/>
      <c r="BW73" s="26"/>
      <c r="BX73" s="26"/>
      <c r="BY73" s="26"/>
      <c r="BZ73" s="26"/>
      <c r="CA73" s="26"/>
      <c r="CB73" s="26"/>
    </row>
    <row r="74" spans="1:80" ht="15.75" thickBot="1" x14ac:dyDescent="0.3">
      <c r="A74" s="16"/>
      <c r="B74" s="17" t="s">
        <v>5</v>
      </c>
      <c r="C74" s="18">
        <v>0.85</v>
      </c>
      <c r="D74" s="19">
        <v>137</v>
      </c>
      <c r="E74" s="19">
        <v>122</v>
      </c>
      <c r="F74" s="19">
        <v>113</v>
      </c>
      <c r="G74" s="19">
        <v>116</v>
      </c>
      <c r="H74" s="19">
        <v>115</v>
      </c>
      <c r="I74" s="19">
        <v>117</v>
      </c>
      <c r="J74" s="19">
        <v>114</v>
      </c>
      <c r="K74" s="19">
        <v>120</v>
      </c>
      <c r="L74" s="19">
        <v>120</v>
      </c>
      <c r="M74" s="19">
        <v>122</v>
      </c>
      <c r="N74" s="19">
        <v>117</v>
      </c>
      <c r="O74" s="19">
        <v>116</v>
      </c>
      <c r="P74" s="19">
        <v>107</v>
      </c>
      <c r="Q74" s="19">
        <v>111</v>
      </c>
      <c r="R74" s="19">
        <v>112</v>
      </c>
      <c r="S74" s="19">
        <v>119</v>
      </c>
      <c r="T74" s="19">
        <v>119</v>
      </c>
      <c r="U74" s="19">
        <v>114</v>
      </c>
      <c r="V74" s="19">
        <v>113</v>
      </c>
      <c r="W74" s="19">
        <v>112</v>
      </c>
      <c r="X74" s="19">
        <v>117</v>
      </c>
      <c r="Y74" s="19">
        <v>115</v>
      </c>
      <c r="Z74" s="19">
        <v>101</v>
      </c>
      <c r="AA74" s="19">
        <v>97</v>
      </c>
      <c r="AB74" s="19">
        <v>99</v>
      </c>
      <c r="AC74" s="19">
        <v>95</v>
      </c>
      <c r="AD74" s="19">
        <v>88</v>
      </c>
      <c r="AE74" s="19">
        <v>89</v>
      </c>
      <c r="AF74" s="19">
        <v>91</v>
      </c>
      <c r="AG74" s="19">
        <v>82</v>
      </c>
      <c r="AH74" s="19">
        <v>82</v>
      </c>
      <c r="AI74" s="19">
        <v>74</v>
      </c>
      <c r="AJ74" s="19">
        <v>74</v>
      </c>
      <c r="AK74" s="19">
        <v>79</v>
      </c>
      <c r="AL74" s="19">
        <v>78</v>
      </c>
      <c r="AM74" s="19">
        <v>80</v>
      </c>
      <c r="AN74" s="19">
        <v>83</v>
      </c>
      <c r="AO74" s="19">
        <v>74</v>
      </c>
      <c r="AP74" s="19">
        <v>73</v>
      </c>
      <c r="AQ74" s="19">
        <v>72</v>
      </c>
      <c r="AR74" s="19">
        <v>67</v>
      </c>
      <c r="AS74" s="19">
        <v>64</v>
      </c>
      <c r="AT74" s="19">
        <v>62</v>
      </c>
      <c r="AU74" s="19">
        <v>60</v>
      </c>
      <c r="AV74" s="19">
        <v>50</v>
      </c>
      <c r="AW74" s="19">
        <v>49</v>
      </c>
      <c r="AX74" s="19">
        <v>47</v>
      </c>
      <c r="AY74" s="19">
        <v>46</v>
      </c>
      <c r="AZ74" s="19">
        <v>43</v>
      </c>
      <c r="BA74" s="19">
        <v>43</v>
      </c>
      <c r="BB74" s="19">
        <v>39</v>
      </c>
      <c r="BC74" s="19">
        <v>36</v>
      </c>
      <c r="BD74" s="19">
        <v>32</v>
      </c>
      <c r="BE74" s="19">
        <v>30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N74" s="39"/>
      <c r="BO74" s="40"/>
      <c r="BP74" s="40"/>
      <c r="BQ74" s="40"/>
      <c r="BR74" s="40"/>
      <c r="BS74" s="40"/>
      <c r="BT74" s="40"/>
      <c r="BU74" s="40"/>
      <c r="BW74" s="28"/>
      <c r="BX74" s="28"/>
      <c r="BY74" s="28"/>
      <c r="BZ74" s="28"/>
      <c r="CA74" s="28"/>
      <c r="CB74" s="28"/>
    </row>
    <row r="75" spans="1:80" ht="15" customHeight="1" x14ac:dyDescent="0.25">
      <c r="A75" s="7" t="s">
        <v>15</v>
      </c>
      <c r="B75" s="15" t="s">
        <v>4</v>
      </c>
      <c r="C75" s="13">
        <v>0.85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>
        <v>1534.6985261464638</v>
      </c>
      <c r="AJ75" s="14">
        <v>1569.5714556609521</v>
      </c>
      <c r="AK75" s="14">
        <v>1603.6681644845812</v>
      </c>
      <c r="AL75" s="14">
        <v>1637.3076131295863</v>
      </c>
      <c r="AM75" s="14">
        <v>1670.6664967214842</v>
      </c>
      <c r="AN75" s="14">
        <v>1703.6155776718617</v>
      </c>
      <c r="AO75" s="14">
        <v>1736.0712584784978</v>
      </c>
      <c r="AP75" s="14">
        <v>1767.9773196304263</v>
      </c>
      <c r="AQ75" s="14">
        <v>1799.2252373576725</v>
      </c>
      <c r="AR75" s="14">
        <v>1829.727551491666</v>
      </c>
      <c r="AS75" s="14">
        <v>1859.4913447856172</v>
      </c>
      <c r="AT75" s="14">
        <v>1888.5210820673828</v>
      </c>
      <c r="AU75" s="14">
        <v>1916.8069476088056</v>
      </c>
      <c r="AV75" s="14">
        <v>1944.3572991566762</v>
      </c>
      <c r="AW75" s="14">
        <v>1971.1837713655621</v>
      </c>
      <c r="AX75" s="14">
        <v>1997.2871303795173</v>
      </c>
      <c r="AY75" s="14">
        <v>2022.6785355855254</v>
      </c>
      <c r="AZ75" s="14">
        <v>2047.3813010370809</v>
      </c>
      <c r="BA75" s="14">
        <v>2071.4124058362222</v>
      </c>
      <c r="BB75" s="14">
        <v>2094.7893254016021</v>
      </c>
      <c r="BC75" s="14">
        <v>2117.5347214671951</v>
      </c>
      <c r="BD75" s="14">
        <v>2139.6683538469738</v>
      </c>
      <c r="BE75" s="14">
        <v>2161.2031329808024</v>
      </c>
      <c r="BF75" s="14">
        <v>2182.1518764219309</v>
      </c>
      <c r="BG75" s="14">
        <v>2202.5310335717631</v>
      </c>
      <c r="BH75" s="14">
        <v>2222.3582918794823</v>
      </c>
      <c r="BI75" s="14">
        <v>2241.6525507744764</v>
      </c>
      <c r="BJ75" s="14">
        <v>2260.4331449603783</v>
      </c>
      <c r="BK75" s="14">
        <v>2278.7080251550469</v>
      </c>
      <c r="BL75" s="14">
        <v>2296.4927938588048</v>
      </c>
      <c r="BN75" s="41" t="s">
        <v>29</v>
      </c>
      <c r="BO75" s="36">
        <f t="shared" ref="BO75" si="117">(BL75-AH76)</f>
        <v>795.49279385880482</v>
      </c>
      <c r="BP75" s="36">
        <f t="shared" ref="BP75" si="118">7*(BL75-AH76)/30</f>
        <v>185.61498523372114</v>
      </c>
      <c r="BQ75" s="36">
        <f t="shared" ref="BQ75" si="119">(BL75-AH76)/30</f>
        <v>26.516426461960162</v>
      </c>
      <c r="BR75" s="36">
        <f t="shared" ref="BR75" si="120">BL77-AH78</f>
        <v>-223.04711091984734</v>
      </c>
      <c r="BS75" s="36">
        <f t="shared" ref="BS75" si="121">7*(BL77-AH78)/30</f>
        <v>-52.044325881297709</v>
      </c>
      <c r="BT75" s="36">
        <f t="shared" ref="BT75" si="122">(BL77-AH78)/30</f>
        <v>-7.4349036973282443</v>
      </c>
      <c r="BU75" s="36">
        <f t="shared" ref="BU75" si="123">BL77</f>
        <v>234.95288908015266</v>
      </c>
      <c r="BW75" s="26"/>
      <c r="BX75" s="26"/>
      <c r="BY75" s="26"/>
      <c r="BZ75" s="26"/>
      <c r="CA75" s="26"/>
      <c r="CB75" s="26"/>
    </row>
    <row r="76" spans="1:80" x14ac:dyDescent="0.25">
      <c r="A76" s="11"/>
      <c r="B76" s="12" t="s">
        <v>5</v>
      </c>
      <c r="C76" s="13">
        <v>0.85</v>
      </c>
      <c r="D76" s="14">
        <v>55</v>
      </c>
      <c r="E76" s="14">
        <v>126</v>
      </c>
      <c r="F76" s="14">
        <v>177</v>
      </c>
      <c r="G76" s="14">
        <v>232</v>
      </c>
      <c r="H76" s="14">
        <v>287</v>
      </c>
      <c r="I76" s="14">
        <v>343</v>
      </c>
      <c r="J76" s="14">
        <v>385</v>
      </c>
      <c r="K76" s="14">
        <v>461</v>
      </c>
      <c r="L76" s="14">
        <v>506</v>
      </c>
      <c r="M76" s="14">
        <v>566</v>
      </c>
      <c r="N76" s="14">
        <v>642</v>
      </c>
      <c r="O76" s="14">
        <v>704</v>
      </c>
      <c r="P76" s="14">
        <v>752</v>
      </c>
      <c r="Q76" s="14">
        <v>777</v>
      </c>
      <c r="R76" s="14">
        <v>829</v>
      </c>
      <c r="S76" s="14">
        <v>882</v>
      </c>
      <c r="T76" s="14">
        <v>924</v>
      </c>
      <c r="U76" s="14">
        <v>969</v>
      </c>
      <c r="V76" s="14">
        <v>1020</v>
      </c>
      <c r="W76" s="14">
        <v>1051</v>
      </c>
      <c r="X76" s="14">
        <v>1092</v>
      </c>
      <c r="Y76" s="14">
        <v>1130</v>
      </c>
      <c r="Z76" s="14">
        <v>1188</v>
      </c>
      <c r="AA76" s="14">
        <v>1237</v>
      </c>
      <c r="AB76" s="14">
        <v>1289</v>
      </c>
      <c r="AC76" s="14">
        <v>1326</v>
      </c>
      <c r="AD76" s="14">
        <v>1357</v>
      </c>
      <c r="AE76" s="14">
        <v>1402</v>
      </c>
      <c r="AF76" s="14">
        <v>1428</v>
      </c>
      <c r="AG76" s="14">
        <v>1468</v>
      </c>
      <c r="AH76" s="14">
        <v>1501</v>
      </c>
      <c r="AI76" s="14">
        <v>1528</v>
      </c>
      <c r="AJ76" s="14">
        <v>1549</v>
      </c>
      <c r="AK76" s="14">
        <v>1584</v>
      </c>
      <c r="AL76" s="14">
        <v>1606</v>
      </c>
      <c r="AM76" s="14">
        <v>1623</v>
      </c>
      <c r="AN76" s="14">
        <v>1657</v>
      </c>
      <c r="AO76" s="14">
        <v>1692</v>
      </c>
      <c r="AP76" s="14">
        <v>1709</v>
      </c>
      <c r="AQ76" s="14">
        <v>1740</v>
      </c>
      <c r="AR76" s="14">
        <v>1755</v>
      </c>
      <c r="AS76" s="14">
        <v>1767</v>
      </c>
      <c r="AT76" s="14">
        <v>1786</v>
      </c>
      <c r="AU76" s="14">
        <v>1804</v>
      </c>
      <c r="AV76" s="14">
        <v>1825</v>
      </c>
      <c r="AW76" s="14">
        <v>1848</v>
      </c>
      <c r="AX76" s="14">
        <v>1873</v>
      </c>
      <c r="AY76" s="14">
        <v>1888</v>
      </c>
      <c r="AZ76" s="14">
        <v>1899</v>
      </c>
      <c r="BA76" s="14">
        <v>1918</v>
      </c>
      <c r="BB76" s="14">
        <v>1928</v>
      </c>
      <c r="BC76" s="14">
        <v>1937</v>
      </c>
      <c r="BD76" s="14">
        <v>1946</v>
      </c>
      <c r="BE76" s="14">
        <v>1959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N76" s="34"/>
      <c r="BO76" s="37"/>
      <c r="BP76" s="37"/>
      <c r="BQ76" s="37"/>
      <c r="BR76" s="37"/>
      <c r="BS76" s="37"/>
      <c r="BT76" s="37"/>
      <c r="BU76" s="37"/>
      <c r="BW76" s="26"/>
      <c r="BX76" s="26"/>
      <c r="BY76" s="26"/>
      <c r="BZ76" s="26"/>
      <c r="CA76" s="26"/>
      <c r="CB76" s="26"/>
    </row>
    <row r="77" spans="1:80" x14ac:dyDescent="0.25">
      <c r="A77" s="11" t="s">
        <v>15</v>
      </c>
      <c r="B77" s="15" t="s">
        <v>6</v>
      </c>
      <c r="C77" s="13">
        <v>0.85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>
        <v>449.22639992960376</v>
      </c>
      <c r="AJ77" s="14">
        <v>439.93965360714742</v>
      </c>
      <c r="AK77" s="14">
        <v>430.78846874653857</v>
      </c>
      <c r="AL77" s="14">
        <v>422.19471903412182</v>
      </c>
      <c r="AM77" s="14">
        <v>414.03188677684125</v>
      </c>
      <c r="AN77" s="14">
        <v>406.14786599961451</v>
      </c>
      <c r="AO77" s="14">
        <v>398.72424479816732</v>
      </c>
      <c r="AP77" s="14">
        <v>391.57273364249568</v>
      </c>
      <c r="AQ77" s="14">
        <v>384.38627421651938</v>
      </c>
      <c r="AR77" s="14">
        <v>377.2478319737242</v>
      </c>
      <c r="AS77" s="14">
        <v>370.21339137006044</v>
      </c>
      <c r="AT77" s="14">
        <v>363.09711027986407</v>
      </c>
      <c r="AU77" s="14">
        <v>355.80103528206683</v>
      </c>
      <c r="AV77" s="14">
        <v>348.43256095158017</v>
      </c>
      <c r="AW77" s="14">
        <v>341.02738858983304</v>
      </c>
      <c r="AX77" s="14">
        <v>333.63200919324424</v>
      </c>
      <c r="AY77" s="14">
        <v>326.2698919991488</v>
      </c>
      <c r="AZ77" s="14">
        <v>318.92616502611651</v>
      </c>
      <c r="BA77" s="14">
        <v>311.51002361769514</v>
      </c>
      <c r="BB77" s="14">
        <v>304.06476209721933</v>
      </c>
      <c r="BC77" s="14">
        <v>296.68218212118927</v>
      </c>
      <c r="BD77" s="14">
        <v>289.37517462100618</v>
      </c>
      <c r="BE77" s="14">
        <v>282.17048766115715</v>
      </c>
      <c r="BF77" s="14">
        <v>275.0615933222773</v>
      </c>
      <c r="BG77" s="14">
        <v>268.08312788296934</v>
      </c>
      <c r="BH77" s="14">
        <v>261.20494285092462</v>
      </c>
      <c r="BI77" s="14">
        <v>254.45052098327676</v>
      </c>
      <c r="BJ77" s="14">
        <v>247.82304608271309</v>
      </c>
      <c r="BK77" s="14">
        <v>241.31516326207444</v>
      </c>
      <c r="BL77" s="14">
        <v>234.95288908015266</v>
      </c>
      <c r="BN77" s="34"/>
      <c r="BO77" s="37"/>
      <c r="BP77" s="37"/>
      <c r="BQ77" s="37"/>
      <c r="BR77" s="37"/>
      <c r="BS77" s="37"/>
      <c r="BT77" s="37"/>
      <c r="BU77" s="37"/>
      <c r="BW77" s="26"/>
      <c r="BX77" s="26"/>
      <c r="BY77" s="26"/>
      <c r="BZ77" s="26"/>
      <c r="CA77" s="26"/>
      <c r="CB77" s="26"/>
    </row>
    <row r="78" spans="1:80" x14ac:dyDescent="0.25">
      <c r="A78" s="11"/>
      <c r="B78" s="12" t="s">
        <v>5</v>
      </c>
      <c r="C78" s="13">
        <v>0.85</v>
      </c>
      <c r="D78" s="14">
        <v>531</v>
      </c>
      <c r="E78" s="14">
        <v>540</v>
      </c>
      <c r="F78" s="14">
        <v>551</v>
      </c>
      <c r="G78" s="14">
        <v>540</v>
      </c>
      <c r="H78" s="14">
        <v>532</v>
      </c>
      <c r="I78" s="14">
        <v>507</v>
      </c>
      <c r="J78" s="14">
        <v>516</v>
      </c>
      <c r="K78" s="14">
        <v>566</v>
      </c>
      <c r="L78" s="14">
        <v>564</v>
      </c>
      <c r="M78" s="14">
        <v>564</v>
      </c>
      <c r="N78" s="14">
        <v>581</v>
      </c>
      <c r="O78" s="14">
        <v>569</v>
      </c>
      <c r="P78" s="14">
        <v>546</v>
      </c>
      <c r="Q78" s="14">
        <v>554</v>
      </c>
      <c r="R78" s="14">
        <v>587</v>
      </c>
      <c r="S78" s="14">
        <v>582</v>
      </c>
      <c r="T78" s="14">
        <v>537</v>
      </c>
      <c r="U78" s="14">
        <v>539</v>
      </c>
      <c r="V78" s="14">
        <v>533</v>
      </c>
      <c r="W78" s="14">
        <v>482</v>
      </c>
      <c r="X78" s="14">
        <v>504</v>
      </c>
      <c r="Y78" s="14">
        <v>519</v>
      </c>
      <c r="Z78" s="14">
        <v>522</v>
      </c>
      <c r="AA78" s="14">
        <v>514</v>
      </c>
      <c r="AB78" s="14">
        <v>523</v>
      </c>
      <c r="AC78" s="14">
        <v>492</v>
      </c>
      <c r="AD78" s="14">
        <v>455</v>
      </c>
      <c r="AE78" s="14">
        <v>472</v>
      </c>
      <c r="AF78" s="14">
        <v>487</v>
      </c>
      <c r="AG78" s="14">
        <v>477</v>
      </c>
      <c r="AH78" s="14">
        <v>458</v>
      </c>
      <c r="AI78" s="14">
        <v>426</v>
      </c>
      <c r="AJ78" s="14">
        <v>362</v>
      </c>
      <c r="AK78" s="14">
        <v>379</v>
      </c>
      <c r="AL78" s="14">
        <v>373</v>
      </c>
      <c r="AM78" s="14">
        <v>372</v>
      </c>
      <c r="AN78" s="14">
        <v>385</v>
      </c>
      <c r="AO78" s="14">
        <v>384</v>
      </c>
      <c r="AP78" s="14">
        <v>360</v>
      </c>
      <c r="AQ78" s="14">
        <v>347</v>
      </c>
      <c r="AR78" s="14">
        <v>307</v>
      </c>
      <c r="AS78" s="14">
        <v>299</v>
      </c>
      <c r="AT78" s="14">
        <v>309</v>
      </c>
      <c r="AU78" s="14">
        <v>293</v>
      </c>
      <c r="AV78" s="14">
        <v>281</v>
      </c>
      <c r="AW78" s="14">
        <v>271</v>
      </c>
      <c r="AX78" s="14">
        <v>261</v>
      </c>
      <c r="AY78" s="14">
        <v>224</v>
      </c>
      <c r="AZ78" s="14">
        <v>220</v>
      </c>
      <c r="BA78" s="14">
        <v>226</v>
      </c>
      <c r="BB78" s="14">
        <v>205</v>
      </c>
      <c r="BC78" s="14">
        <v>193</v>
      </c>
      <c r="BD78" s="14">
        <v>176</v>
      </c>
      <c r="BE78" s="14">
        <v>160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N78" s="35"/>
      <c r="BO78" s="38"/>
      <c r="BP78" s="38"/>
      <c r="BQ78" s="38"/>
      <c r="BR78" s="38"/>
      <c r="BS78" s="38"/>
      <c r="BT78" s="38"/>
      <c r="BU78" s="38"/>
      <c r="BW78" s="27">
        <v>87</v>
      </c>
      <c r="BX78" s="27">
        <v>29</v>
      </c>
      <c r="BY78" s="27">
        <v>156</v>
      </c>
      <c r="BZ78" s="27">
        <v>75</v>
      </c>
      <c r="CA78" s="27">
        <v>862</v>
      </c>
      <c r="CB78" s="27">
        <v>380</v>
      </c>
    </row>
    <row r="79" spans="1:80" x14ac:dyDescent="0.25">
      <c r="A79" s="7" t="s">
        <v>15</v>
      </c>
      <c r="B79" s="8" t="s">
        <v>21</v>
      </c>
      <c r="C79" s="9">
        <v>0.85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>
        <v>224.13828109396152</v>
      </c>
      <c r="AJ79" s="10">
        <v>229.179123612414</v>
      </c>
      <c r="AK79" s="10">
        <v>234.14456293842028</v>
      </c>
      <c r="AL79" s="10">
        <v>239.09287773592337</v>
      </c>
      <c r="AM79" s="10">
        <v>244.02099947649933</v>
      </c>
      <c r="AN79" s="10">
        <v>248.89737177853777</v>
      </c>
      <c r="AO79" s="10">
        <v>253.71561949266683</v>
      </c>
      <c r="AP79" s="10">
        <v>258.49059681664801</v>
      </c>
      <c r="AQ79" s="10">
        <v>263.189054059277</v>
      </c>
      <c r="AR79" s="10">
        <v>267.80407490901479</v>
      </c>
      <c r="AS79" s="10">
        <v>272.34565856632241</v>
      </c>
      <c r="AT79" s="10">
        <v>276.80236470668171</v>
      </c>
      <c r="AU79" s="10">
        <v>281.15688104250222</v>
      </c>
      <c r="AV79" s="10">
        <v>285.40040966400863</v>
      </c>
      <c r="AW79" s="10">
        <v>289.53130639586635</v>
      </c>
      <c r="AX79" s="10">
        <v>293.55407328336577</v>
      </c>
      <c r="AY79" s="10">
        <v>297.47658571775355</v>
      </c>
      <c r="AZ79" s="10">
        <v>301.30123298925378</v>
      </c>
      <c r="BA79" s="10">
        <v>305.02307826835511</v>
      </c>
      <c r="BB79" s="10">
        <v>308.64389761827351</v>
      </c>
      <c r="BC79" s="10">
        <v>312.16798312865939</v>
      </c>
      <c r="BD79" s="10">
        <v>315.59734803969485</v>
      </c>
      <c r="BE79" s="10">
        <v>318.93179286037747</v>
      </c>
      <c r="BF79" s="10">
        <v>322.1752180124588</v>
      </c>
      <c r="BG79" s="10">
        <v>325.33295591250823</v>
      </c>
      <c r="BH79" s="10">
        <v>328.40639171453239</v>
      </c>
      <c r="BI79" s="10">
        <v>331.39762389353501</v>
      </c>
      <c r="BJ79" s="10">
        <v>334.30896821250087</v>
      </c>
      <c r="BK79" s="10">
        <v>337.14143002690332</v>
      </c>
      <c r="BL79" s="10">
        <v>339.89754766067324</v>
      </c>
      <c r="BN79" s="33" t="s">
        <v>30</v>
      </c>
      <c r="BO79" s="36">
        <f t="shared" ref="BO79" si="124">(BL79-AH80)</f>
        <v>118.89754766067324</v>
      </c>
      <c r="BP79" s="36">
        <f t="shared" ref="BP79" si="125">7*(BL79-AH80)/30</f>
        <v>27.742761120823754</v>
      </c>
      <c r="BQ79" s="36">
        <f t="shared" ref="BQ79" si="126">(BL79-AH80)/30</f>
        <v>3.9632515886891082</v>
      </c>
      <c r="BR79" s="36">
        <f t="shared" ref="BR79" si="127">BL81-AH82</f>
        <v>-31.059626580166345</v>
      </c>
      <c r="BS79" s="36">
        <f t="shared" ref="BS79" si="128">7*(BL81-AH82)/30</f>
        <v>-7.2472462020388138</v>
      </c>
      <c r="BT79" s="36">
        <f t="shared" ref="BT79" si="129">(BL81-AH82)/30</f>
        <v>-1.0353208860055447</v>
      </c>
      <c r="BU79" s="36">
        <f t="shared" ref="BU79" si="130">BL81</f>
        <v>34.940373419833655</v>
      </c>
      <c r="BW79" s="26"/>
      <c r="BX79" s="26"/>
      <c r="BY79" s="26"/>
      <c r="BZ79" s="26"/>
      <c r="CA79" s="26"/>
      <c r="CB79" s="26"/>
    </row>
    <row r="80" spans="1:80" x14ac:dyDescent="0.25">
      <c r="A80" s="11"/>
      <c r="B80" s="12" t="s">
        <v>5</v>
      </c>
      <c r="C80" s="13">
        <v>0.85</v>
      </c>
      <c r="D80" s="14">
        <v>10</v>
      </c>
      <c r="E80" s="14">
        <v>21</v>
      </c>
      <c r="F80" s="14">
        <v>28</v>
      </c>
      <c r="G80" s="14">
        <v>41</v>
      </c>
      <c r="H80" s="14">
        <v>47</v>
      </c>
      <c r="I80" s="14">
        <v>57</v>
      </c>
      <c r="J80" s="14">
        <v>66</v>
      </c>
      <c r="K80" s="14">
        <v>71</v>
      </c>
      <c r="L80" s="14">
        <v>81</v>
      </c>
      <c r="M80" s="14">
        <v>86</v>
      </c>
      <c r="N80" s="14">
        <v>95</v>
      </c>
      <c r="O80" s="14">
        <v>105</v>
      </c>
      <c r="P80" s="14">
        <v>108</v>
      </c>
      <c r="Q80" s="14">
        <v>114</v>
      </c>
      <c r="R80" s="14">
        <v>124</v>
      </c>
      <c r="S80" s="14">
        <v>130</v>
      </c>
      <c r="T80" s="14">
        <v>134</v>
      </c>
      <c r="U80" s="14">
        <v>137</v>
      </c>
      <c r="V80" s="14">
        <v>143</v>
      </c>
      <c r="W80" s="14">
        <v>148</v>
      </c>
      <c r="X80" s="14">
        <v>154</v>
      </c>
      <c r="Y80" s="14">
        <v>159</v>
      </c>
      <c r="Z80" s="14">
        <v>166</v>
      </c>
      <c r="AA80" s="14">
        <v>173</v>
      </c>
      <c r="AB80" s="14">
        <v>185</v>
      </c>
      <c r="AC80" s="14">
        <v>190</v>
      </c>
      <c r="AD80" s="14">
        <v>192</v>
      </c>
      <c r="AE80" s="14">
        <v>196</v>
      </c>
      <c r="AF80" s="14">
        <v>207</v>
      </c>
      <c r="AG80" s="14">
        <v>215</v>
      </c>
      <c r="AH80" s="14">
        <v>221</v>
      </c>
      <c r="AI80" s="14">
        <v>225</v>
      </c>
      <c r="AJ80" s="14">
        <v>230</v>
      </c>
      <c r="AK80" s="14">
        <v>235</v>
      </c>
      <c r="AL80" s="14">
        <v>238</v>
      </c>
      <c r="AM80" s="14">
        <v>245</v>
      </c>
      <c r="AN80" s="14">
        <v>249</v>
      </c>
      <c r="AO80" s="14">
        <v>253</v>
      </c>
      <c r="AP80" s="14">
        <v>260</v>
      </c>
      <c r="AQ80" s="14">
        <v>264</v>
      </c>
      <c r="AR80" s="14">
        <v>270</v>
      </c>
      <c r="AS80" s="14">
        <v>273</v>
      </c>
      <c r="AT80" s="14">
        <v>278</v>
      </c>
      <c r="AU80" s="14">
        <v>282</v>
      </c>
      <c r="AV80" s="14">
        <v>285</v>
      </c>
      <c r="AW80" s="14">
        <v>289</v>
      </c>
      <c r="AX80" s="14">
        <v>290</v>
      </c>
      <c r="AY80" s="14">
        <v>292</v>
      </c>
      <c r="AZ80" s="14">
        <v>296</v>
      </c>
      <c r="BA80" s="14">
        <v>303</v>
      </c>
      <c r="BB80" s="14">
        <v>306</v>
      </c>
      <c r="BC80" s="14">
        <v>307</v>
      </c>
      <c r="BD80" s="14">
        <v>309</v>
      </c>
      <c r="BE80" s="14">
        <v>310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N80" s="34"/>
      <c r="BO80" s="37"/>
      <c r="BP80" s="37"/>
      <c r="BQ80" s="37"/>
      <c r="BR80" s="37"/>
      <c r="BS80" s="37"/>
      <c r="BT80" s="37"/>
      <c r="BU80" s="37"/>
      <c r="BW80" s="26"/>
      <c r="BX80" s="26"/>
      <c r="BY80" s="26"/>
      <c r="BZ80" s="26"/>
      <c r="CA80" s="26"/>
      <c r="CB80" s="26"/>
    </row>
    <row r="81" spans="1:80" x14ac:dyDescent="0.25">
      <c r="A81" s="11" t="s">
        <v>15</v>
      </c>
      <c r="B81" s="15" t="s">
        <v>22</v>
      </c>
      <c r="C81" s="13">
        <v>0.85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>
        <v>62.317411608528516</v>
      </c>
      <c r="AJ81" s="14">
        <v>61.005948505358965</v>
      </c>
      <c r="AK81" s="14">
        <v>59.748557320566945</v>
      </c>
      <c r="AL81" s="14">
        <v>58.583707341874131</v>
      </c>
      <c r="AM81" s="14">
        <v>57.501148566076765</v>
      </c>
      <c r="AN81" s="14">
        <v>56.478362068881204</v>
      </c>
      <c r="AO81" s="14">
        <v>55.516107828352766</v>
      </c>
      <c r="AP81" s="14">
        <v>54.620007708604199</v>
      </c>
      <c r="AQ81" s="14">
        <v>53.748719093801682</v>
      </c>
      <c r="AR81" s="14">
        <v>52.881430458386433</v>
      </c>
      <c r="AS81" s="14">
        <v>52.037359356637438</v>
      </c>
      <c r="AT81" s="14">
        <v>51.193143393424975</v>
      </c>
      <c r="AU81" s="14">
        <v>50.334914151603854</v>
      </c>
      <c r="AV81" s="14">
        <v>49.460087960355942</v>
      </c>
      <c r="AW81" s="14">
        <v>48.572749625371237</v>
      </c>
      <c r="AX81" s="14">
        <v>47.681123268544091</v>
      </c>
      <c r="AY81" s="14">
        <v>46.784039931029213</v>
      </c>
      <c r="AZ81" s="14">
        <v>45.875472010599715</v>
      </c>
      <c r="BA81" s="14">
        <v>44.954310565920608</v>
      </c>
      <c r="BB81" s="14">
        <v>44.02811831120313</v>
      </c>
      <c r="BC81" s="14">
        <v>43.098757529892481</v>
      </c>
      <c r="BD81" s="14">
        <v>42.17558617653431</v>
      </c>
      <c r="BE81" s="14">
        <v>41.247621280536507</v>
      </c>
      <c r="BF81" s="14">
        <v>40.320083125451021</v>
      </c>
      <c r="BG81" s="14">
        <v>39.396259064522596</v>
      </c>
      <c r="BH81" s="14">
        <v>38.479641979563496</v>
      </c>
      <c r="BI81" s="14">
        <v>37.57470463073912</v>
      </c>
      <c r="BJ81" s="14">
        <v>36.681955313256879</v>
      </c>
      <c r="BK81" s="14">
        <v>35.80421415448307</v>
      </c>
      <c r="BL81" s="14">
        <v>34.940373419833655</v>
      </c>
      <c r="BN81" s="34"/>
      <c r="BO81" s="37"/>
      <c r="BP81" s="37"/>
      <c r="BQ81" s="37"/>
      <c r="BR81" s="37"/>
      <c r="BS81" s="37"/>
      <c r="BT81" s="37"/>
      <c r="BU81" s="37"/>
      <c r="BW81" s="26"/>
      <c r="BX81" s="26"/>
      <c r="BY81" s="26"/>
      <c r="BZ81" s="26"/>
      <c r="CA81" s="26"/>
      <c r="CB81" s="26"/>
    </row>
    <row r="82" spans="1:80" ht="15.75" thickBot="1" x14ac:dyDescent="0.3">
      <c r="A82" s="16"/>
      <c r="B82" s="17" t="s">
        <v>5</v>
      </c>
      <c r="C82" s="18">
        <v>0.85</v>
      </c>
      <c r="D82" s="19">
        <v>70</v>
      </c>
      <c r="E82" s="19">
        <v>75</v>
      </c>
      <c r="F82" s="19">
        <v>74</v>
      </c>
      <c r="G82" s="19">
        <v>78</v>
      </c>
      <c r="H82" s="19">
        <v>73</v>
      </c>
      <c r="I82" s="19">
        <v>75</v>
      </c>
      <c r="J82" s="19">
        <v>72</v>
      </c>
      <c r="K82" s="19">
        <v>71</v>
      </c>
      <c r="L82" s="19">
        <v>75</v>
      </c>
      <c r="M82" s="19">
        <v>73</v>
      </c>
      <c r="N82" s="19">
        <v>73</v>
      </c>
      <c r="O82" s="19">
        <v>74</v>
      </c>
      <c r="P82" s="19">
        <v>70</v>
      </c>
      <c r="Q82" s="19">
        <v>71</v>
      </c>
      <c r="R82" s="19">
        <v>80</v>
      </c>
      <c r="S82" s="19">
        <v>74</v>
      </c>
      <c r="T82" s="19">
        <v>69</v>
      </c>
      <c r="U82" s="19">
        <v>66</v>
      </c>
      <c r="V82" s="19">
        <v>66</v>
      </c>
      <c r="W82" s="19">
        <v>62</v>
      </c>
      <c r="X82" s="19">
        <v>66</v>
      </c>
      <c r="Y82" s="19">
        <v>63</v>
      </c>
      <c r="Z82" s="19">
        <v>58</v>
      </c>
      <c r="AA82" s="19">
        <v>63</v>
      </c>
      <c r="AB82" s="19">
        <v>63</v>
      </c>
      <c r="AC82" s="19">
        <v>65</v>
      </c>
      <c r="AD82" s="19">
        <v>58</v>
      </c>
      <c r="AE82" s="19">
        <v>57</v>
      </c>
      <c r="AF82" s="19">
        <v>64</v>
      </c>
      <c r="AG82" s="19">
        <v>66</v>
      </c>
      <c r="AH82" s="19">
        <v>66</v>
      </c>
      <c r="AI82" s="19">
        <v>59</v>
      </c>
      <c r="AJ82" s="19">
        <v>61</v>
      </c>
      <c r="AK82" s="19">
        <v>63</v>
      </c>
      <c r="AL82" s="19">
        <v>62</v>
      </c>
      <c r="AM82" s="19">
        <v>62</v>
      </c>
      <c r="AN82" s="19">
        <v>58</v>
      </c>
      <c r="AO82" s="19">
        <v>53</v>
      </c>
      <c r="AP82" s="19">
        <v>55</v>
      </c>
      <c r="AQ82" s="19">
        <v>48</v>
      </c>
      <c r="AR82" s="19">
        <v>50</v>
      </c>
      <c r="AS82" s="19">
        <v>47</v>
      </c>
      <c r="AT82" s="19">
        <v>51</v>
      </c>
      <c r="AU82" s="19">
        <v>49</v>
      </c>
      <c r="AV82" s="19">
        <v>50</v>
      </c>
      <c r="AW82" s="19">
        <v>46</v>
      </c>
      <c r="AX82" s="19">
        <v>39</v>
      </c>
      <c r="AY82" s="19">
        <v>37</v>
      </c>
      <c r="AZ82" s="19">
        <v>37</v>
      </c>
      <c r="BA82" s="19">
        <v>38</v>
      </c>
      <c r="BB82" s="19">
        <v>36</v>
      </c>
      <c r="BC82" s="19">
        <v>34</v>
      </c>
      <c r="BD82" s="19">
        <v>27</v>
      </c>
      <c r="BE82" s="19">
        <v>21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N82" s="39"/>
      <c r="BO82" s="40"/>
      <c r="BP82" s="40"/>
      <c r="BQ82" s="40"/>
      <c r="BR82" s="40"/>
      <c r="BS82" s="40"/>
      <c r="BT82" s="40"/>
      <c r="BU82" s="40"/>
      <c r="BW82" s="28"/>
      <c r="BX82" s="28"/>
      <c r="BY82" s="28"/>
      <c r="BZ82" s="28"/>
      <c r="CA82" s="28"/>
      <c r="CB82" s="28"/>
    </row>
    <row r="83" spans="1:80" ht="15" customHeight="1" x14ac:dyDescent="0.25">
      <c r="A83" s="7" t="s">
        <v>16</v>
      </c>
      <c r="B83" s="15" t="s">
        <v>4</v>
      </c>
      <c r="C83" s="13">
        <v>0.85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>
        <v>1051.4049885708985</v>
      </c>
      <c r="AJ83" s="14">
        <v>1070.3577397811778</v>
      </c>
      <c r="AK83" s="14">
        <v>1088.8883584130133</v>
      </c>
      <c r="AL83" s="14">
        <v>1107.1733586014586</v>
      </c>
      <c r="AM83" s="14">
        <v>1125.3111689280981</v>
      </c>
      <c r="AN83" s="14">
        <v>1143.2317807665906</v>
      </c>
      <c r="AO83" s="14">
        <v>1160.8870895223004</v>
      </c>
      <c r="AP83" s="14">
        <v>1178.2449552180587</v>
      </c>
      <c r="AQ83" s="14">
        <v>1195.2462484675577</v>
      </c>
      <c r="AR83" s="14">
        <v>1211.8430885746443</v>
      </c>
      <c r="AS83" s="14">
        <v>1228.0390061668595</v>
      </c>
      <c r="AT83" s="14">
        <v>1243.8357519304766</v>
      </c>
      <c r="AU83" s="14">
        <v>1259.2276500642665</v>
      </c>
      <c r="AV83" s="14">
        <v>1274.2195125798921</v>
      </c>
      <c r="AW83" s="14">
        <v>1288.8172096797409</v>
      </c>
      <c r="AX83" s="14">
        <v>1303.0215074596508</v>
      </c>
      <c r="AY83" s="14">
        <v>1316.8384810310597</v>
      </c>
      <c r="AZ83" s="14">
        <v>1330.2809202844203</v>
      </c>
      <c r="BA83" s="14">
        <v>1343.3580905020776</v>
      </c>
      <c r="BB83" s="14">
        <v>1356.0792130589271</v>
      </c>
      <c r="BC83" s="14">
        <v>1368.456501857838</v>
      </c>
      <c r="BD83" s="14">
        <v>1380.5007315350183</v>
      </c>
      <c r="BE83" s="14">
        <v>1392.2191717735257</v>
      </c>
      <c r="BF83" s="14">
        <v>1403.6186781121612</v>
      </c>
      <c r="BG83" s="14">
        <v>1414.7082548352873</v>
      </c>
      <c r="BH83" s="14">
        <v>1425.4976530024032</v>
      </c>
      <c r="BI83" s="14">
        <v>1435.9969937666338</v>
      </c>
      <c r="BJ83" s="14">
        <v>1446.2167236144196</v>
      </c>
      <c r="BK83" s="14">
        <v>1456.1612455868944</v>
      </c>
      <c r="BL83" s="14">
        <v>1465.8390414474138</v>
      </c>
      <c r="BN83" s="41" t="s">
        <v>29</v>
      </c>
      <c r="BO83" s="36">
        <f t="shared" ref="BO83" si="131">(BL83-AH84)</f>
        <v>418.83904144741382</v>
      </c>
      <c r="BP83" s="36">
        <f t="shared" ref="BP83" si="132">7*(BL83-AH84)/30</f>
        <v>97.729109671063227</v>
      </c>
      <c r="BQ83" s="36">
        <f t="shared" ref="BQ83" si="133">(BL83-AH84)/30</f>
        <v>13.96130138158046</v>
      </c>
      <c r="BR83" s="36">
        <f t="shared" ref="BR83" si="134">BL85-AH86</f>
        <v>-136.6210705320766</v>
      </c>
      <c r="BS83" s="36">
        <f t="shared" ref="BS83" si="135">7*(BL85-AH86)/30</f>
        <v>-31.878249790817872</v>
      </c>
      <c r="BT83" s="36">
        <f t="shared" ref="BT83" si="136">(BL85-AH86)/30</f>
        <v>-4.5540356844025531</v>
      </c>
      <c r="BU83" s="36">
        <f t="shared" ref="BU83" si="137">BL85</f>
        <v>127.3789294679234</v>
      </c>
      <c r="BW83" s="26"/>
      <c r="BX83" s="26"/>
      <c r="BY83" s="26"/>
      <c r="BZ83" s="26"/>
      <c r="CA83" s="26"/>
      <c r="CB83" s="26"/>
    </row>
    <row r="84" spans="1:80" x14ac:dyDescent="0.25">
      <c r="A84" s="11"/>
      <c r="B84" s="12" t="s">
        <v>5</v>
      </c>
      <c r="C84" s="13">
        <v>0.85</v>
      </c>
      <c r="D84" s="14">
        <v>47</v>
      </c>
      <c r="E84" s="14">
        <v>89</v>
      </c>
      <c r="F84" s="14">
        <v>115</v>
      </c>
      <c r="G84" s="14">
        <v>158</v>
      </c>
      <c r="H84" s="14">
        <v>188</v>
      </c>
      <c r="I84" s="14">
        <v>211</v>
      </c>
      <c r="J84" s="14">
        <v>243</v>
      </c>
      <c r="K84" s="14">
        <v>297</v>
      </c>
      <c r="L84" s="14">
        <v>338</v>
      </c>
      <c r="M84" s="14">
        <v>372</v>
      </c>
      <c r="N84" s="14">
        <v>401</v>
      </c>
      <c r="O84" s="14">
        <v>449</v>
      </c>
      <c r="P84" s="14">
        <v>476</v>
      </c>
      <c r="Q84" s="14">
        <v>505</v>
      </c>
      <c r="R84" s="14">
        <v>557</v>
      </c>
      <c r="S84" s="14">
        <v>589</v>
      </c>
      <c r="T84" s="14">
        <v>622</v>
      </c>
      <c r="U84" s="14">
        <v>654</v>
      </c>
      <c r="V84" s="14">
        <v>689</v>
      </c>
      <c r="W84" s="14">
        <v>716</v>
      </c>
      <c r="X84" s="14">
        <v>743</v>
      </c>
      <c r="Y84" s="14">
        <v>782</v>
      </c>
      <c r="Z84" s="14">
        <v>810</v>
      </c>
      <c r="AA84" s="14">
        <v>838</v>
      </c>
      <c r="AB84" s="14">
        <v>878</v>
      </c>
      <c r="AC84" s="14">
        <v>904</v>
      </c>
      <c r="AD84" s="14">
        <v>917</v>
      </c>
      <c r="AE84" s="14">
        <v>946</v>
      </c>
      <c r="AF84" s="14">
        <v>979</v>
      </c>
      <c r="AG84" s="14">
        <v>1014</v>
      </c>
      <c r="AH84" s="14">
        <v>1047</v>
      </c>
      <c r="AI84" s="14">
        <v>1073</v>
      </c>
      <c r="AJ84" s="14">
        <v>1094</v>
      </c>
      <c r="AK84" s="14">
        <v>1112</v>
      </c>
      <c r="AL84" s="14">
        <v>1140</v>
      </c>
      <c r="AM84" s="14">
        <v>1158</v>
      </c>
      <c r="AN84" s="14">
        <v>1189</v>
      </c>
      <c r="AO84" s="14">
        <v>1204</v>
      </c>
      <c r="AP84" s="14">
        <v>1230</v>
      </c>
      <c r="AQ84" s="14">
        <v>1246</v>
      </c>
      <c r="AR84" s="14">
        <v>1262</v>
      </c>
      <c r="AS84" s="14">
        <v>1278</v>
      </c>
      <c r="AT84" s="14">
        <v>1306</v>
      </c>
      <c r="AU84" s="14">
        <v>1316</v>
      </c>
      <c r="AV84" s="14">
        <v>1340</v>
      </c>
      <c r="AW84" s="14">
        <v>1358</v>
      </c>
      <c r="AX84" s="14">
        <v>1372</v>
      </c>
      <c r="AY84" s="14">
        <v>1387</v>
      </c>
      <c r="AZ84" s="14">
        <v>1399</v>
      </c>
      <c r="BA84" s="14">
        <v>1413</v>
      </c>
      <c r="BB84" s="14">
        <v>1435</v>
      </c>
      <c r="BC84" s="14">
        <v>1460</v>
      </c>
      <c r="BD84" s="14">
        <v>1469</v>
      </c>
      <c r="BE84" s="14">
        <v>1474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N84" s="34"/>
      <c r="BO84" s="37"/>
      <c r="BP84" s="37"/>
      <c r="BQ84" s="37"/>
      <c r="BR84" s="37"/>
      <c r="BS84" s="37"/>
      <c r="BT84" s="37"/>
      <c r="BU84" s="37"/>
      <c r="BW84" s="26"/>
      <c r="BX84" s="26"/>
      <c r="BY84" s="26"/>
      <c r="BZ84" s="26"/>
      <c r="CA84" s="26"/>
      <c r="CB84" s="26"/>
    </row>
    <row r="85" spans="1:80" x14ac:dyDescent="0.25">
      <c r="A85" s="11" t="s">
        <v>16</v>
      </c>
      <c r="B85" s="15" t="s">
        <v>6</v>
      </c>
      <c r="C85" s="13">
        <v>0.85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>
        <v>243.98893550286368</v>
      </c>
      <c r="AJ85" s="14">
        <v>238.87589462847976</v>
      </c>
      <c r="AK85" s="14">
        <v>233.84080150320349</v>
      </c>
      <c r="AL85" s="14">
        <v>229.1181897009366</v>
      </c>
      <c r="AM85" s="14">
        <v>224.64085771817224</v>
      </c>
      <c r="AN85" s="14">
        <v>220.32938627430781</v>
      </c>
      <c r="AO85" s="14">
        <v>216.27488219684494</v>
      </c>
      <c r="AP85" s="14">
        <v>212.37266166253164</v>
      </c>
      <c r="AQ85" s="14">
        <v>208.45624547085598</v>
      </c>
      <c r="AR85" s="14">
        <v>204.56892677455457</v>
      </c>
      <c r="AS85" s="14">
        <v>200.74104588287886</v>
      </c>
      <c r="AT85" s="14">
        <v>196.87225637748665</v>
      </c>
      <c r="AU85" s="14">
        <v>192.9111574253221</v>
      </c>
      <c r="AV85" s="14">
        <v>188.91181552798224</v>
      </c>
      <c r="AW85" s="14">
        <v>184.8922233226844</v>
      </c>
      <c r="AX85" s="14">
        <v>180.87942879192116</v>
      </c>
      <c r="AY85" s="14">
        <v>176.88598192624247</v>
      </c>
      <c r="AZ85" s="14">
        <v>172.90278683669288</v>
      </c>
      <c r="BA85" s="14">
        <v>168.8799657026984</v>
      </c>
      <c r="BB85" s="14">
        <v>164.84168317625688</v>
      </c>
      <c r="BC85" s="14">
        <v>160.83783718542608</v>
      </c>
      <c r="BD85" s="14">
        <v>156.87503877548488</v>
      </c>
      <c r="BE85" s="14">
        <v>152.96884809592814</v>
      </c>
      <c r="BF85" s="14">
        <v>149.1155749736713</v>
      </c>
      <c r="BG85" s="14">
        <v>145.33338527135615</v>
      </c>
      <c r="BH85" s="14">
        <v>141.60564103999599</v>
      </c>
      <c r="BI85" s="14">
        <v>137.94511639925901</v>
      </c>
      <c r="BJ85" s="14">
        <v>134.35344133620833</v>
      </c>
      <c r="BK85" s="14">
        <v>130.82668939246537</v>
      </c>
      <c r="BL85" s="14">
        <v>127.3789294679234</v>
      </c>
      <c r="BN85" s="34"/>
      <c r="BO85" s="37"/>
      <c r="BP85" s="37"/>
      <c r="BQ85" s="37"/>
      <c r="BR85" s="37"/>
      <c r="BS85" s="37"/>
      <c r="BT85" s="37"/>
      <c r="BU85" s="37"/>
      <c r="BW85" s="26"/>
      <c r="BX85" s="26"/>
      <c r="BY85" s="26"/>
      <c r="BZ85" s="26"/>
      <c r="CA85" s="26"/>
      <c r="CB85" s="26"/>
    </row>
    <row r="86" spans="1:80" x14ac:dyDescent="0.25">
      <c r="A86" s="11"/>
      <c r="B86" s="12" t="s">
        <v>5</v>
      </c>
      <c r="C86" s="13">
        <v>0.85</v>
      </c>
      <c r="D86" s="14">
        <v>229</v>
      </c>
      <c r="E86" s="14">
        <v>236</v>
      </c>
      <c r="F86" s="14">
        <v>232</v>
      </c>
      <c r="G86" s="14">
        <v>251</v>
      </c>
      <c r="H86" s="14">
        <v>244</v>
      </c>
      <c r="I86" s="14">
        <v>228</v>
      </c>
      <c r="J86" s="14">
        <v>237</v>
      </c>
      <c r="K86" s="14">
        <v>284</v>
      </c>
      <c r="L86" s="14">
        <v>281</v>
      </c>
      <c r="M86" s="14">
        <v>277</v>
      </c>
      <c r="N86" s="14">
        <v>276</v>
      </c>
      <c r="O86" s="14">
        <v>297</v>
      </c>
      <c r="P86" s="14">
        <v>276</v>
      </c>
      <c r="Q86" s="14">
        <v>285</v>
      </c>
      <c r="R86" s="14">
        <v>331</v>
      </c>
      <c r="S86" s="14">
        <v>312</v>
      </c>
      <c r="T86" s="14">
        <v>306</v>
      </c>
      <c r="U86" s="14">
        <v>297</v>
      </c>
      <c r="V86" s="14">
        <v>283</v>
      </c>
      <c r="W86" s="14">
        <v>260</v>
      </c>
      <c r="X86" s="14">
        <v>270</v>
      </c>
      <c r="Y86" s="14">
        <v>304</v>
      </c>
      <c r="Z86" s="14">
        <v>267</v>
      </c>
      <c r="AA86" s="14">
        <v>271</v>
      </c>
      <c r="AB86" s="14">
        <v>279</v>
      </c>
      <c r="AC86" s="14">
        <v>257</v>
      </c>
      <c r="AD86" s="14">
        <v>223</v>
      </c>
      <c r="AE86" s="14">
        <v>245</v>
      </c>
      <c r="AF86" s="14">
        <v>267</v>
      </c>
      <c r="AG86" s="14">
        <v>267</v>
      </c>
      <c r="AH86" s="14">
        <v>264</v>
      </c>
      <c r="AI86" s="14">
        <v>254</v>
      </c>
      <c r="AJ86" s="14">
        <v>226</v>
      </c>
      <c r="AK86" s="14">
        <v>220</v>
      </c>
      <c r="AL86" s="14">
        <v>226</v>
      </c>
      <c r="AM86" s="14">
        <v>230</v>
      </c>
      <c r="AN86" s="14">
        <v>246</v>
      </c>
      <c r="AO86" s="14">
        <v>217</v>
      </c>
      <c r="AP86" s="14">
        <v>213</v>
      </c>
      <c r="AQ86" s="14">
        <v>195</v>
      </c>
      <c r="AR86" s="14">
        <v>182</v>
      </c>
      <c r="AS86" s="14">
        <v>182</v>
      </c>
      <c r="AT86" s="14">
        <v>207</v>
      </c>
      <c r="AU86" s="14">
        <v>187</v>
      </c>
      <c r="AV86" s="14">
        <v>187</v>
      </c>
      <c r="AW86" s="14">
        <v>191</v>
      </c>
      <c r="AX86" s="14">
        <v>169</v>
      </c>
      <c r="AY86" s="14">
        <v>149</v>
      </c>
      <c r="AZ86" s="14">
        <v>152</v>
      </c>
      <c r="BA86" s="14">
        <v>168</v>
      </c>
      <c r="BB86" s="14">
        <v>160</v>
      </c>
      <c r="BC86" s="14">
        <v>166</v>
      </c>
      <c r="BD86" s="14">
        <v>149</v>
      </c>
      <c r="BE86" s="14">
        <v>141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N86" s="35"/>
      <c r="BO86" s="38"/>
      <c r="BP86" s="38"/>
      <c r="BQ86" s="38"/>
      <c r="BR86" s="38"/>
      <c r="BS86" s="38"/>
      <c r="BT86" s="38"/>
      <c r="BU86" s="38"/>
      <c r="BW86" s="27">
        <v>81</v>
      </c>
      <c r="BX86" s="27">
        <v>23</v>
      </c>
      <c r="BY86" s="27">
        <v>123</v>
      </c>
      <c r="BZ86" s="27">
        <v>46</v>
      </c>
      <c r="CA86" s="27">
        <v>1739</v>
      </c>
      <c r="CB86" s="27">
        <v>450</v>
      </c>
    </row>
    <row r="87" spans="1:80" x14ac:dyDescent="0.25">
      <c r="A87" s="7" t="s">
        <v>16</v>
      </c>
      <c r="B87" s="8" t="s">
        <v>21</v>
      </c>
      <c r="C87" s="9">
        <v>0.85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>
        <v>169.26264854512695</v>
      </c>
      <c r="AJ87" s="10">
        <v>172.4738648478245</v>
      </c>
      <c r="AK87" s="10">
        <v>175.63977134982954</v>
      </c>
      <c r="AL87" s="10">
        <v>178.7920382762085</v>
      </c>
      <c r="AM87" s="10">
        <v>181.92998796851808</v>
      </c>
      <c r="AN87" s="10">
        <v>185.03553117323034</v>
      </c>
      <c r="AO87" s="10">
        <v>188.10251110497228</v>
      </c>
      <c r="AP87" s="10">
        <v>191.14048241938431</v>
      </c>
      <c r="AQ87" s="10">
        <v>194.13167122610972</v>
      </c>
      <c r="AR87" s="10">
        <v>197.07036838402266</v>
      </c>
      <c r="AS87" s="10">
        <v>199.9614530031786</v>
      </c>
      <c r="AT87" s="10">
        <v>202.79788578160446</v>
      </c>
      <c r="AU87" s="10">
        <v>205.56889849347004</v>
      </c>
      <c r="AV87" s="10">
        <v>208.26987706165937</v>
      </c>
      <c r="AW87" s="10">
        <v>210.89963507999582</v>
      </c>
      <c r="AX87" s="10">
        <v>213.46081081765035</v>
      </c>
      <c r="AY87" s="10">
        <v>215.95821469021743</v>
      </c>
      <c r="AZ87" s="10">
        <v>218.3935791953881</v>
      </c>
      <c r="BA87" s="10">
        <v>220.76344056223923</v>
      </c>
      <c r="BB87" s="10">
        <v>223.06844786797626</v>
      </c>
      <c r="BC87" s="10">
        <v>225.31197607257096</v>
      </c>
      <c r="BD87" s="10">
        <v>227.49585138234858</v>
      </c>
      <c r="BE87" s="10">
        <v>229.61941288617234</v>
      </c>
      <c r="BF87" s="10">
        <v>231.68467687281299</v>
      </c>
      <c r="BG87" s="10">
        <v>233.69534405649986</v>
      </c>
      <c r="BH87" s="10">
        <v>235.6525425421718</v>
      </c>
      <c r="BI87" s="10">
        <v>237.55739346959518</v>
      </c>
      <c r="BJ87" s="10">
        <v>239.41139836723715</v>
      </c>
      <c r="BK87" s="10">
        <v>241.21521729803291</v>
      </c>
      <c r="BL87" s="10">
        <v>242.97040485963373</v>
      </c>
      <c r="BN87" s="33" t="s">
        <v>30</v>
      </c>
      <c r="BO87" s="36">
        <f t="shared" ref="BO87" si="138">(BL87-AH88)</f>
        <v>75.970404859633732</v>
      </c>
      <c r="BP87" s="36">
        <f t="shared" ref="BP87" si="139">7*(BL87-AH88)/30</f>
        <v>17.726427800581202</v>
      </c>
      <c r="BQ87" s="36">
        <f t="shared" ref="BQ87" si="140">(BL87-AH88)/30</f>
        <v>2.5323468286544579</v>
      </c>
      <c r="BR87" s="36">
        <f t="shared" ref="BR87" si="141">BL89-AH90</f>
        <v>-14.264957448737043</v>
      </c>
      <c r="BS87" s="36">
        <f t="shared" ref="BS87" si="142">7*(BL89-AH90)/30</f>
        <v>-3.3284900713719763</v>
      </c>
      <c r="BT87" s="36">
        <f t="shared" ref="BT87" si="143">(BL89-AH90)/30</f>
        <v>-0.4754985816245681</v>
      </c>
      <c r="BU87" s="36">
        <f t="shared" ref="BU87" si="144">BL89</f>
        <v>21.735042551262957</v>
      </c>
    </row>
    <row r="88" spans="1:80" x14ac:dyDescent="0.25">
      <c r="A88" s="11"/>
      <c r="B88" s="12" t="s">
        <v>5</v>
      </c>
      <c r="C88" s="13">
        <v>0.85</v>
      </c>
      <c r="D88" s="14">
        <v>4</v>
      </c>
      <c r="E88" s="14">
        <v>14</v>
      </c>
      <c r="F88" s="14">
        <v>18</v>
      </c>
      <c r="G88" s="14">
        <v>23</v>
      </c>
      <c r="H88" s="14">
        <v>30</v>
      </c>
      <c r="I88" s="14">
        <v>33</v>
      </c>
      <c r="J88" s="14">
        <v>36</v>
      </c>
      <c r="K88" s="14">
        <v>46</v>
      </c>
      <c r="L88" s="14">
        <v>50</v>
      </c>
      <c r="M88" s="14">
        <v>60</v>
      </c>
      <c r="N88" s="14">
        <v>63</v>
      </c>
      <c r="O88" s="14">
        <v>67</v>
      </c>
      <c r="P88" s="14">
        <v>73</v>
      </c>
      <c r="Q88" s="14">
        <v>76</v>
      </c>
      <c r="R88" s="14">
        <v>86</v>
      </c>
      <c r="S88" s="14">
        <v>93</v>
      </c>
      <c r="T88" s="14">
        <v>98</v>
      </c>
      <c r="U88" s="14">
        <v>103</v>
      </c>
      <c r="V88" s="14">
        <v>110</v>
      </c>
      <c r="W88" s="14">
        <v>112</v>
      </c>
      <c r="X88" s="14">
        <v>118</v>
      </c>
      <c r="Y88" s="14">
        <v>123</v>
      </c>
      <c r="Z88" s="14">
        <v>130</v>
      </c>
      <c r="AA88" s="14">
        <v>135</v>
      </c>
      <c r="AB88" s="14">
        <v>140</v>
      </c>
      <c r="AC88" s="14">
        <v>142</v>
      </c>
      <c r="AD88" s="14">
        <v>148</v>
      </c>
      <c r="AE88" s="14">
        <v>150</v>
      </c>
      <c r="AF88" s="14">
        <v>156</v>
      </c>
      <c r="AG88" s="14">
        <v>163</v>
      </c>
      <c r="AH88" s="14">
        <v>167</v>
      </c>
      <c r="AI88" s="14">
        <v>172</v>
      </c>
      <c r="AJ88" s="14">
        <v>176</v>
      </c>
      <c r="AK88" s="14">
        <v>180</v>
      </c>
      <c r="AL88" s="14">
        <v>182</v>
      </c>
      <c r="AM88" s="14">
        <v>186</v>
      </c>
      <c r="AN88" s="14">
        <v>192</v>
      </c>
      <c r="AO88" s="14">
        <v>196</v>
      </c>
      <c r="AP88" s="14">
        <v>204</v>
      </c>
      <c r="AQ88" s="14">
        <v>209</v>
      </c>
      <c r="AR88" s="14">
        <v>216</v>
      </c>
      <c r="AS88" s="14">
        <v>218</v>
      </c>
      <c r="AT88" s="14">
        <v>222</v>
      </c>
      <c r="AU88" s="14">
        <v>223</v>
      </c>
      <c r="AV88" s="14">
        <v>228</v>
      </c>
      <c r="AW88" s="14">
        <v>230</v>
      </c>
      <c r="AX88" s="14">
        <v>236</v>
      </c>
      <c r="AY88" s="14">
        <v>238</v>
      </c>
      <c r="AZ88" s="14">
        <v>241</v>
      </c>
      <c r="BA88" s="14">
        <v>243</v>
      </c>
      <c r="BB88" s="14">
        <v>248</v>
      </c>
      <c r="BC88" s="14">
        <v>252</v>
      </c>
      <c r="BD88" s="14">
        <v>254</v>
      </c>
      <c r="BE88" s="14">
        <v>256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N88" s="34"/>
      <c r="BO88" s="37"/>
      <c r="BP88" s="37"/>
      <c r="BQ88" s="37"/>
      <c r="BR88" s="37"/>
      <c r="BS88" s="37"/>
      <c r="BT88" s="37"/>
      <c r="BU88" s="37"/>
      <c r="BW88" s="26"/>
      <c r="BX88" s="26"/>
      <c r="BY88" s="26"/>
      <c r="BZ88" s="26"/>
      <c r="CA88" s="26"/>
      <c r="CB88" s="26"/>
    </row>
    <row r="89" spans="1:80" x14ac:dyDescent="0.25">
      <c r="A89" s="11" t="s">
        <v>16</v>
      </c>
      <c r="B89" s="15" t="s">
        <v>22</v>
      </c>
      <c r="C89" s="13">
        <v>0.85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>
        <v>38.656249907225188</v>
      </c>
      <c r="AJ89" s="14">
        <v>37.866238163822445</v>
      </c>
      <c r="AK89" s="14">
        <v>37.109250179443357</v>
      </c>
      <c r="AL89" s="14">
        <v>36.40605213059284</v>
      </c>
      <c r="AM89" s="14">
        <v>35.751065308036672</v>
      </c>
      <c r="AN89" s="14">
        <v>35.132749146303937</v>
      </c>
      <c r="AO89" s="14">
        <v>34.546239870158288</v>
      </c>
      <c r="AP89" s="14">
        <v>33.999697858379143</v>
      </c>
      <c r="AQ89" s="14">
        <v>33.467614010805271</v>
      </c>
      <c r="AR89" s="14">
        <v>32.938242068163476</v>
      </c>
      <c r="AS89" s="14">
        <v>32.41964607978322</v>
      </c>
      <c r="AT89" s="14">
        <v>31.89852833351879</v>
      </c>
      <c r="AU89" s="14">
        <v>31.367639888585437</v>
      </c>
      <c r="AV89" s="14">
        <v>30.825876915075689</v>
      </c>
      <c r="AW89" s="14">
        <v>30.275680417826806</v>
      </c>
      <c r="AX89" s="14">
        <v>29.720597889811067</v>
      </c>
      <c r="AY89" s="14">
        <v>29.160878843700146</v>
      </c>
      <c r="AZ89" s="14">
        <v>28.593975010490688</v>
      </c>
      <c r="BA89" s="14">
        <v>28.018366228146864</v>
      </c>
      <c r="BB89" s="14">
        <v>27.438622632447562</v>
      </c>
      <c r="BC89" s="14">
        <v>26.856745042688715</v>
      </c>
      <c r="BD89" s="14">
        <v>26.278174471470866</v>
      </c>
      <c r="BE89" s="14">
        <v>25.696434562600661</v>
      </c>
      <c r="BF89" s="14">
        <v>25.113916130835683</v>
      </c>
      <c r="BG89" s="14">
        <v>24.533741348526533</v>
      </c>
      <c r="BH89" s="14">
        <v>23.958584602225827</v>
      </c>
      <c r="BI89" s="14">
        <v>23.390868386258305</v>
      </c>
      <c r="BJ89" s="14">
        <v>22.830292834881572</v>
      </c>
      <c r="BK89" s="14">
        <v>22.278575308988909</v>
      </c>
      <c r="BL89" s="14">
        <v>21.735042551262957</v>
      </c>
      <c r="BN89" s="34"/>
      <c r="BO89" s="37"/>
      <c r="BP89" s="37"/>
      <c r="BQ89" s="37"/>
      <c r="BR89" s="37"/>
      <c r="BS89" s="37"/>
      <c r="BT89" s="37"/>
      <c r="BU89" s="37"/>
      <c r="BW89" s="26"/>
      <c r="BX89" s="26"/>
      <c r="BY89" s="26"/>
      <c r="BZ89" s="26"/>
      <c r="CA89" s="26"/>
      <c r="CB89" s="26"/>
    </row>
    <row r="90" spans="1:80" ht="15.75" thickBot="1" x14ac:dyDescent="0.3">
      <c r="A90" s="16"/>
      <c r="B90" s="17" t="s">
        <v>5</v>
      </c>
      <c r="C90" s="18">
        <v>0.85</v>
      </c>
      <c r="D90" s="19">
        <v>36</v>
      </c>
      <c r="E90" s="19">
        <v>41</v>
      </c>
      <c r="F90" s="19">
        <v>38</v>
      </c>
      <c r="G90" s="19">
        <v>43</v>
      </c>
      <c r="H90" s="19">
        <v>41</v>
      </c>
      <c r="I90" s="19">
        <v>40</v>
      </c>
      <c r="J90" s="19">
        <v>38</v>
      </c>
      <c r="K90" s="19">
        <v>52</v>
      </c>
      <c r="L90" s="19">
        <v>48</v>
      </c>
      <c r="M90" s="19">
        <v>50</v>
      </c>
      <c r="N90" s="19">
        <v>45</v>
      </c>
      <c r="O90" s="19">
        <v>44</v>
      </c>
      <c r="P90" s="19">
        <v>41</v>
      </c>
      <c r="Q90" s="19">
        <v>40</v>
      </c>
      <c r="R90" s="19">
        <v>44</v>
      </c>
      <c r="S90" s="19">
        <v>47</v>
      </c>
      <c r="T90" s="19">
        <v>47</v>
      </c>
      <c r="U90" s="19">
        <v>51</v>
      </c>
      <c r="V90" s="19">
        <v>49</v>
      </c>
      <c r="W90" s="19">
        <v>45</v>
      </c>
      <c r="X90" s="19">
        <v>47</v>
      </c>
      <c r="Y90" s="19">
        <v>45</v>
      </c>
      <c r="Z90" s="19">
        <v>43</v>
      </c>
      <c r="AA90" s="19">
        <v>43</v>
      </c>
      <c r="AB90" s="19">
        <v>43</v>
      </c>
      <c r="AC90" s="19">
        <v>35</v>
      </c>
      <c r="AD90" s="19">
        <v>38</v>
      </c>
      <c r="AE90" s="19">
        <v>36</v>
      </c>
      <c r="AF90" s="19">
        <v>40</v>
      </c>
      <c r="AG90" s="19">
        <v>43</v>
      </c>
      <c r="AH90" s="19">
        <v>36</v>
      </c>
      <c r="AI90" s="19">
        <v>36</v>
      </c>
      <c r="AJ90" s="19">
        <v>34</v>
      </c>
      <c r="AK90" s="19">
        <v>30</v>
      </c>
      <c r="AL90" s="19">
        <v>28</v>
      </c>
      <c r="AM90" s="19">
        <v>29</v>
      </c>
      <c r="AN90" s="19">
        <v>32</v>
      </c>
      <c r="AO90" s="19">
        <v>31</v>
      </c>
      <c r="AP90" s="19">
        <v>36</v>
      </c>
      <c r="AQ90" s="19">
        <v>32</v>
      </c>
      <c r="AR90" s="19">
        <v>36</v>
      </c>
      <c r="AS90" s="19">
        <v>33</v>
      </c>
      <c r="AT90" s="19">
        <v>33</v>
      </c>
      <c r="AU90" s="19">
        <v>30</v>
      </c>
      <c r="AV90" s="19">
        <v>33</v>
      </c>
      <c r="AW90" s="19">
        <v>34</v>
      </c>
      <c r="AX90" s="19">
        <v>32</v>
      </c>
      <c r="AY90" s="19">
        <v>32</v>
      </c>
      <c r="AZ90" s="19">
        <v>33</v>
      </c>
      <c r="BA90" s="19">
        <v>32</v>
      </c>
      <c r="BB90" s="19">
        <v>30</v>
      </c>
      <c r="BC90" s="19">
        <v>31</v>
      </c>
      <c r="BD90" s="19">
        <v>28</v>
      </c>
      <c r="BE90" s="19">
        <v>28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N90" s="39"/>
      <c r="BO90" s="40"/>
      <c r="BP90" s="40"/>
      <c r="BQ90" s="40"/>
      <c r="BR90" s="40"/>
      <c r="BS90" s="40"/>
      <c r="BT90" s="40"/>
      <c r="BU90" s="40"/>
      <c r="BW90" s="28"/>
      <c r="BX90" s="28"/>
      <c r="BY90" s="28"/>
      <c r="BZ90" s="28"/>
      <c r="CA90" s="28"/>
      <c r="CB90" s="28"/>
    </row>
    <row r="91" spans="1:80" ht="15" customHeight="1" x14ac:dyDescent="0.25">
      <c r="A91" s="7" t="s">
        <v>17</v>
      </c>
      <c r="B91" s="15" t="s">
        <v>4</v>
      </c>
      <c r="C91" s="13">
        <v>0.85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>
        <v>3036.0479884739339</v>
      </c>
      <c r="AJ91" s="14">
        <v>3109.3377223995067</v>
      </c>
      <c r="AK91" s="14">
        <v>3180.9943553192852</v>
      </c>
      <c r="AL91" s="14">
        <v>3251.7089220122293</v>
      </c>
      <c r="AM91" s="14">
        <v>3321.8684525148315</v>
      </c>
      <c r="AN91" s="14">
        <v>3391.2028387771861</v>
      </c>
      <c r="AO91" s="14">
        <v>3459.518923220236</v>
      </c>
      <c r="AP91" s="14">
        <v>3526.6881833321577</v>
      </c>
      <c r="AQ91" s="14">
        <v>3592.4815696847222</v>
      </c>
      <c r="AR91" s="14">
        <v>3656.7129994558613</v>
      </c>
      <c r="AS91" s="14">
        <v>3719.3952736941083</v>
      </c>
      <c r="AT91" s="14">
        <v>3780.5333559452806</v>
      </c>
      <c r="AU91" s="14">
        <v>3840.1043863033938</v>
      </c>
      <c r="AV91" s="14">
        <v>3898.1276935870815</v>
      </c>
      <c r="AW91" s="14">
        <v>3954.6247669974064</v>
      </c>
      <c r="AX91" s="14">
        <v>4009.5995036457321</v>
      </c>
      <c r="AY91" s="14">
        <v>4063.075423081692</v>
      </c>
      <c r="AZ91" s="14">
        <v>4115.1023019074428</v>
      </c>
      <c r="BA91" s="14">
        <v>4165.7160688527292</v>
      </c>
      <c r="BB91" s="14">
        <v>4214.9516446070684</v>
      </c>
      <c r="BC91" s="14">
        <v>4262.8559865575717</v>
      </c>
      <c r="BD91" s="14">
        <v>4309.4708549608358</v>
      </c>
      <c r="BE91" s="14">
        <v>4354.825037939434</v>
      </c>
      <c r="BF91" s="14">
        <v>4398.9447502066005</v>
      </c>
      <c r="BG91" s="14">
        <v>4441.8649830705617</v>
      </c>
      <c r="BH91" s="14">
        <v>4483.6238131575246</v>
      </c>
      <c r="BI91" s="14">
        <v>4524.2599769376011</v>
      </c>
      <c r="BJ91" s="14">
        <v>4563.8137061833631</v>
      </c>
      <c r="BK91" s="14">
        <v>4602.3022464324895</v>
      </c>
      <c r="BL91" s="14">
        <v>4639.7584020582863</v>
      </c>
      <c r="BN91" s="41" t="s">
        <v>29</v>
      </c>
      <c r="BO91" s="36">
        <f t="shared" ref="BO91" si="145">(BL91-AH92)</f>
        <v>1675.7584020582863</v>
      </c>
      <c r="BP91" s="36">
        <f t="shared" ref="BP91" si="146">7*(BL91-AH92)/30</f>
        <v>391.01029381360007</v>
      </c>
      <c r="BQ91" s="36">
        <f t="shared" ref="BQ91" si="147">(BL91-AH92)/30</f>
        <v>55.858613401942875</v>
      </c>
      <c r="BR91" s="36">
        <f t="shared" ref="BR91" si="148">BL93-AH94</f>
        <v>-476.26685481395157</v>
      </c>
      <c r="BS91" s="36">
        <f t="shared" ref="BS91" si="149">7*(BL93-AH94)/30</f>
        <v>-111.12893278992202</v>
      </c>
      <c r="BT91" s="36">
        <f t="shared" ref="BT91" si="150">(BL93-AH94)/30</f>
        <v>-15.875561827131719</v>
      </c>
      <c r="BU91" s="36">
        <f t="shared" ref="BU91" si="151">BL93</f>
        <v>491.73314518604843</v>
      </c>
      <c r="BW91" s="26"/>
      <c r="BX91" s="26"/>
      <c r="BY91" s="26"/>
      <c r="BZ91" s="26"/>
      <c r="CA91" s="26"/>
      <c r="CB91" s="26"/>
    </row>
    <row r="92" spans="1:80" x14ac:dyDescent="0.25">
      <c r="A92" s="11"/>
      <c r="B92" s="12" t="s">
        <v>5</v>
      </c>
      <c r="C92" s="13">
        <v>0.85</v>
      </c>
      <c r="D92" s="14">
        <v>151</v>
      </c>
      <c r="E92" s="14">
        <v>242</v>
      </c>
      <c r="F92" s="14">
        <v>336</v>
      </c>
      <c r="G92" s="14">
        <v>452</v>
      </c>
      <c r="H92" s="14">
        <v>541</v>
      </c>
      <c r="I92" s="14">
        <v>626</v>
      </c>
      <c r="J92" s="14">
        <v>698</v>
      </c>
      <c r="K92" s="14">
        <v>833</v>
      </c>
      <c r="L92" s="14">
        <v>943</v>
      </c>
      <c r="M92" s="14">
        <v>1058</v>
      </c>
      <c r="N92" s="14">
        <v>1159</v>
      </c>
      <c r="O92" s="14">
        <v>1283</v>
      </c>
      <c r="P92" s="14">
        <v>1358</v>
      </c>
      <c r="Q92" s="14">
        <v>1423</v>
      </c>
      <c r="R92" s="14">
        <v>1549</v>
      </c>
      <c r="S92" s="14">
        <v>1666</v>
      </c>
      <c r="T92" s="14">
        <v>1776</v>
      </c>
      <c r="U92" s="14">
        <v>1863</v>
      </c>
      <c r="V92" s="14">
        <v>1946</v>
      </c>
      <c r="W92" s="14">
        <v>2007</v>
      </c>
      <c r="X92" s="14">
        <v>2057</v>
      </c>
      <c r="Y92" s="14">
        <v>2193</v>
      </c>
      <c r="Z92" s="14">
        <v>2277</v>
      </c>
      <c r="AA92" s="14">
        <v>2375</v>
      </c>
      <c r="AB92" s="14">
        <v>2463</v>
      </c>
      <c r="AC92" s="14">
        <v>2557</v>
      </c>
      <c r="AD92" s="14">
        <v>2620</v>
      </c>
      <c r="AE92" s="14">
        <v>2685</v>
      </c>
      <c r="AF92" s="14">
        <v>2806</v>
      </c>
      <c r="AG92" s="14">
        <v>2874</v>
      </c>
      <c r="AH92" s="14">
        <v>2964</v>
      </c>
      <c r="AI92" s="14">
        <v>3048</v>
      </c>
      <c r="AJ92" s="14">
        <v>3110</v>
      </c>
      <c r="AK92" s="14">
        <v>3164</v>
      </c>
      <c r="AL92" s="14">
        <v>3215</v>
      </c>
      <c r="AM92" s="14">
        <v>3266</v>
      </c>
      <c r="AN92" s="14">
        <v>3343</v>
      </c>
      <c r="AO92" s="14">
        <v>3411</v>
      </c>
      <c r="AP92" s="14">
        <v>3477</v>
      </c>
      <c r="AQ92" s="14">
        <v>3525</v>
      </c>
      <c r="AR92" s="14">
        <v>3556</v>
      </c>
      <c r="AS92" s="14">
        <v>3592</v>
      </c>
      <c r="AT92" s="14">
        <v>3648</v>
      </c>
      <c r="AU92" s="14">
        <v>3689</v>
      </c>
      <c r="AV92" s="14">
        <v>3727</v>
      </c>
      <c r="AW92" s="14">
        <v>3763</v>
      </c>
      <c r="AX92" s="14">
        <v>3801</v>
      </c>
      <c r="AY92" s="14">
        <v>3836</v>
      </c>
      <c r="AZ92" s="14">
        <v>3863</v>
      </c>
      <c r="BA92" s="14">
        <v>3925</v>
      </c>
      <c r="BB92" s="14">
        <v>3958</v>
      </c>
      <c r="BC92" s="14">
        <v>4010</v>
      </c>
      <c r="BD92" s="14">
        <v>4042</v>
      </c>
      <c r="BE92" s="14">
        <v>4069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N92" s="34"/>
      <c r="BO92" s="37"/>
      <c r="BP92" s="37"/>
      <c r="BQ92" s="37"/>
      <c r="BR92" s="37"/>
      <c r="BS92" s="37"/>
      <c r="BT92" s="37"/>
      <c r="BU92" s="37"/>
    </row>
    <row r="93" spans="1:80" x14ac:dyDescent="0.25">
      <c r="A93" s="11" t="s">
        <v>17</v>
      </c>
      <c r="B93" s="15" t="s">
        <v>6</v>
      </c>
      <c r="C93" s="13">
        <v>0.85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>
        <v>943.07906782147768</v>
      </c>
      <c r="AJ93" s="14">
        <v>923.13102545143624</v>
      </c>
      <c r="AK93" s="14">
        <v>903.49582414975964</v>
      </c>
      <c r="AL93" s="14">
        <v>885.09443897593678</v>
      </c>
      <c r="AM93" s="14">
        <v>867.67116860263536</v>
      </c>
      <c r="AN93" s="14">
        <v>850.92757981560544</v>
      </c>
      <c r="AO93" s="14">
        <v>835.19571440144</v>
      </c>
      <c r="AP93" s="14">
        <v>820.06447666527629</v>
      </c>
      <c r="AQ93" s="14">
        <v>804.8911680061783</v>
      </c>
      <c r="AR93" s="14">
        <v>789.83839926830512</v>
      </c>
      <c r="AS93" s="14">
        <v>775.02326531736026</v>
      </c>
      <c r="AT93" s="14">
        <v>760.05948037286248</v>
      </c>
      <c r="AU93" s="14">
        <v>744.75318294782994</v>
      </c>
      <c r="AV93" s="14">
        <v>729.30195351543875</v>
      </c>
      <c r="AW93" s="14">
        <v>713.77159985370088</v>
      </c>
      <c r="AX93" s="14">
        <v>698.27147573739944</v>
      </c>
      <c r="AY93" s="14">
        <v>682.84956351913706</v>
      </c>
      <c r="AZ93" s="14">
        <v>667.46798161950812</v>
      </c>
      <c r="BA93" s="14">
        <v>651.93244476621351</v>
      </c>
      <c r="BB93" s="14">
        <v>636.33809416937299</v>
      </c>
      <c r="BC93" s="14">
        <v>620.877898444641</v>
      </c>
      <c r="BD93" s="14">
        <v>605.57636683883368</v>
      </c>
      <c r="BE93" s="14">
        <v>590.49640434405092</v>
      </c>
      <c r="BF93" s="14">
        <v>575.62336065062686</v>
      </c>
      <c r="BG93" s="14">
        <v>561.02572331217493</v>
      </c>
      <c r="BH93" s="14">
        <v>546.63847813505538</v>
      </c>
      <c r="BI93" s="14">
        <v>532.51105354370191</v>
      </c>
      <c r="BJ93" s="14">
        <v>518.64948446222547</v>
      </c>
      <c r="BK93" s="14">
        <v>505.03877655303762</v>
      </c>
      <c r="BL93" s="14">
        <v>491.73314518604843</v>
      </c>
      <c r="BN93" s="34"/>
      <c r="BO93" s="37"/>
      <c r="BP93" s="37"/>
      <c r="BQ93" s="37"/>
      <c r="BR93" s="37"/>
      <c r="BS93" s="37"/>
      <c r="BT93" s="37"/>
      <c r="BU93" s="37"/>
      <c r="BW93" s="27"/>
      <c r="BX93" s="27"/>
      <c r="BY93" s="27"/>
      <c r="BZ93" s="27"/>
      <c r="CA93" s="27"/>
      <c r="CB93" s="27"/>
    </row>
    <row r="94" spans="1:80" x14ac:dyDescent="0.25">
      <c r="A94" s="11"/>
      <c r="B94" s="12" t="s">
        <v>5</v>
      </c>
      <c r="C94" s="13">
        <v>0.85</v>
      </c>
      <c r="D94" s="14">
        <v>982</v>
      </c>
      <c r="E94" s="14">
        <v>971</v>
      </c>
      <c r="F94" s="14">
        <v>968</v>
      </c>
      <c r="G94" s="14">
        <v>991</v>
      </c>
      <c r="H94" s="14">
        <v>1000</v>
      </c>
      <c r="I94" s="14">
        <v>965</v>
      </c>
      <c r="J94" s="14">
        <v>993</v>
      </c>
      <c r="K94" s="14">
        <v>1106</v>
      </c>
      <c r="L94" s="14">
        <v>1109</v>
      </c>
      <c r="M94" s="14">
        <v>1130</v>
      </c>
      <c r="N94" s="14">
        <v>1117</v>
      </c>
      <c r="O94" s="14">
        <v>1137</v>
      </c>
      <c r="P94" s="14">
        <v>1087</v>
      </c>
      <c r="Q94" s="14">
        <v>1111</v>
      </c>
      <c r="R94" s="14">
        <v>1190</v>
      </c>
      <c r="S94" s="14">
        <v>1167</v>
      </c>
      <c r="T94" s="14">
        <v>1157</v>
      </c>
      <c r="U94" s="14">
        <v>1119</v>
      </c>
      <c r="V94" s="14">
        <v>1096</v>
      </c>
      <c r="W94" s="14">
        <v>1023</v>
      </c>
      <c r="X94" s="14">
        <v>1029</v>
      </c>
      <c r="Y94" s="14">
        <v>1128</v>
      </c>
      <c r="Z94" s="14">
        <v>1065</v>
      </c>
      <c r="AA94" s="14">
        <v>1017</v>
      </c>
      <c r="AB94" s="14">
        <v>1020</v>
      </c>
      <c r="AC94" s="14">
        <v>1014</v>
      </c>
      <c r="AD94" s="14">
        <v>944</v>
      </c>
      <c r="AE94" s="14">
        <v>961</v>
      </c>
      <c r="AF94" s="14">
        <v>1041</v>
      </c>
      <c r="AG94" s="14">
        <v>978</v>
      </c>
      <c r="AH94" s="14">
        <v>968</v>
      </c>
      <c r="AI94" s="14">
        <v>930</v>
      </c>
      <c r="AJ94" s="14">
        <v>789</v>
      </c>
      <c r="AK94" s="14">
        <v>784</v>
      </c>
      <c r="AL94" s="14">
        <v>798</v>
      </c>
      <c r="AM94" s="14">
        <v>841</v>
      </c>
      <c r="AN94" s="14">
        <v>911</v>
      </c>
      <c r="AO94" s="14">
        <v>864</v>
      </c>
      <c r="AP94" s="14">
        <v>816</v>
      </c>
      <c r="AQ94" s="14">
        <v>770</v>
      </c>
      <c r="AR94" s="14">
        <v>680</v>
      </c>
      <c r="AS94" s="14">
        <v>676</v>
      </c>
      <c r="AT94" s="14">
        <v>707</v>
      </c>
      <c r="AU94" s="14">
        <v>637</v>
      </c>
      <c r="AV94" s="14">
        <v>581</v>
      </c>
      <c r="AW94" s="14">
        <v>545</v>
      </c>
      <c r="AX94" s="14">
        <v>499</v>
      </c>
      <c r="AY94" s="14">
        <v>459</v>
      </c>
      <c r="AZ94" s="14">
        <v>458</v>
      </c>
      <c r="BA94" s="14">
        <v>510</v>
      </c>
      <c r="BB94" s="14">
        <v>467</v>
      </c>
      <c r="BC94" s="14">
        <v>459</v>
      </c>
      <c r="BD94" s="14">
        <v>456</v>
      </c>
      <c r="BE94" s="14">
        <v>436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N94" s="35"/>
      <c r="BO94" s="38"/>
      <c r="BP94" s="38"/>
      <c r="BQ94" s="38"/>
      <c r="BR94" s="38"/>
      <c r="BS94" s="38"/>
      <c r="BT94" s="38"/>
      <c r="BU94" s="38"/>
      <c r="BW94" s="27">
        <v>233</v>
      </c>
      <c r="BX94" s="27">
        <v>96</v>
      </c>
      <c r="BY94" s="27">
        <v>430</v>
      </c>
      <c r="BZ94" s="27">
        <v>192</v>
      </c>
      <c r="CA94" s="27">
        <v>2421</v>
      </c>
      <c r="CB94" s="27">
        <v>882</v>
      </c>
    </row>
    <row r="95" spans="1:80" x14ac:dyDescent="0.25">
      <c r="A95" s="7" t="s">
        <v>17</v>
      </c>
      <c r="B95" s="8" t="s">
        <v>21</v>
      </c>
      <c r="C95" s="9">
        <v>0.85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>
        <v>682.14725849422211</v>
      </c>
      <c r="AJ95" s="10">
        <v>699.05525166905136</v>
      </c>
      <c r="AK95" s="10">
        <v>715.73275335575147</v>
      </c>
      <c r="AL95" s="10">
        <v>732.33034435668048</v>
      </c>
      <c r="AM95" s="10">
        <v>748.84824239950535</v>
      </c>
      <c r="AN95" s="10">
        <v>765.19717069649948</v>
      </c>
      <c r="AO95" s="10">
        <v>781.33850002345525</v>
      </c>
      <c r="AP95" s="10">
        <v>797.32281098830447</v>
      </c>
      <c r="AQ95" s="10">
        <v>813.06661976732642</v>
      </c>
      <c r="AR95" s="10">
        <v>828.53600301102324</v>
      </c>
      <c r="AS95" s="10">
        <v>843.75223150107615</v>
      </c>
      <c r="AT95" s="10">
        <v>858.67897829894059</v>
      </c>
      <c r="AU95" s="10">
        <v>873.26031741959264</v>
      </c>
      <c r="AV95" s="10">
        <v>887.47489068828611</v>
      </c>
      <c r="AW95" s="10">
        <v>901.31603928292213</v>
      </c>
      <c r="AX95" s="10">
        <v>914.79697351942195</v>
      </c>
      <c r="AY95" s="10">
        <v>927.94240944726812</v>
      </c>
      <c r="AZ95" s="10">
        <v>940.76209294420164</v>
      </c>
      <c r="BA95" s="10">
        <v>953.2368411688326</v>
      </c>
      <c r="BB95" s="10">
        <v>965.36864186959269</v>
      </c>
      <c r="BC95" s="10">
        <v>977.17716453251364</v>
      </c>
      <c r="BD95" s="10">
        <v>988.67363635464517</v>
      </c>
      <c r="BE95" s="10">
        <v>999.85299500253632</v>
      </c>
      <c r="BF95" s="10">
        <v>1010.7244682304538</v>
      </c>
      <c r="BG95" s="10">
        <v>1021.3084418088351</v>
      </c>
      <c r="BH95" s="10">
        <v>1031.6115838977767</v>
      </c>
      <c r="BI95" s="10">
        <v>1041.639158302494</v>
      </c>
      <c r="BJ95" s="10">
        <v>1051.3991489589553</v>
      </c>
      <c r="BK95" s="10">
        <v>1060.8950894271863</v>
      </c>
      <c r="BL95" s="10">
        <v>1070.1349800990304</v>
      </c>
      <c r="BN95" s="33" t="s">
        <v>30</v>
      </c>
      <c r="BO95" s="36">
        <f t="shared" ref="BO95" si="152">(BL95-AH96)</f>
        <v>403.13498009903037</v>
      </c>
      <c r="BP95" s="36">
        <f t="shared" ref="BP95" si="153">7*(BL95-AH96)/30</f>
        <v>94.064828689773762</v>
      </c>
      <c r="BQ95" s="36">
        <f t="shared" ref="BQ95" si="154">(BL95-AH96)/30</f>
        <v>13.43783266996768</v>
      </c>
      <c r="BR95" s="36">
        <f t="shared" ref="BR95" si="155">BL97-AH98</f>
        <v>-97.110053900444342</v>
      </c>
      <c r="BS95" s="36">
        <f t="shared" ref="BS95" si="156">7*(BL97-AH98)/30</f>
        <v>-22.659012576770348</v>
      </c>
      <c r="BT95" s="36">
        <f t="shared" ref="BT95" si="157">(BL97-AH98)/30</f>
        <v>-3.2370017966814779</v>
      </c>
      <c r="BU95" s="36">
        <f t="shared" ref="BU95" si="158">BL97</f>
        <v>112.88994609955566</v>
      </c>
      <c r="BW95" s="26"/>
      <c r="BX95" s="26"/>
      <c r="BY95" s="26"/>
      <c r="BZ95" s="26"/>
      <c r="CA95" s="26"/>
      <c r="CB95" s="26"/>
    </row>
    <row r="96" spans="1:80" x14ac:dyDescent="0.25">
      <c r="A96" s="11"/>
      <c r="B96" s="12" t="s">
        <v>5</v>
      </c>
      <c r="C96" s="13">
        <v>0.85</v>
      </c>
      <c r="D96" s="14">
        <v>23</v>
      </c>
      <c r="E96" s="14">
        <v>40</v>
      </c>
      <c r="F96" s="14">
        <v>66</v>
      </c>
      <c r="G96" s="14">
        <v>97</v>
      </c>
      <c r="H96" s="14">
        <v>125</v>
      </c>
      <c r="I96" s="14">
        <v>143</v>
      </c>
      <c r="J96" s="14">
        <v>166</v>
      </c>
      <c r="K96" s="14">
        <v>191</v>
      </c>
      <c r="L96" s="14">
        <v>217</v>
      </c>
      <c r="M96" s="14">
        <v>243</v>
      </c>
      <c r="N96" s="14">
        <v>269</v>
      </c>
      <c r="O96" s="14">
        <v>287</v>
      </c>
      <c r="P96" s="14">
        <v>304</v>
      </c>
      <c r="Q96" s="14">
        <v>323</v>
      </c>
      <c r="R96" s="14">
        <v>359</v>
      </c>
      <c r="S96" s="14">
        <v>374</v>
      </c>
      <c r="T96" s="14">
        <v>396</v>
      </c>
      <c r="U96" s="14">
        <v>420</v>
      </c>
      <c r="V96" s="14">
        <v>436</v>
      </c>
      <c r="W96" s="14">
        <v>454</v>
      </c>
      <c r="X96" s="14">
        <v>471</v>
      </c>
      <c r="Y96" s="14">
        <v>495</v>
      </c>
      <c r="Z96" s="14">
        <v>515</v>
      </c>
      <c r="AA96" s="14">
        <v>531</v>
      </c>
      <c r="AB96" s="14">
        <v>562</v>
      </c>
      <c r="AC96" s="14">
        <v>584</v>
      </c>
      <c r="AD96" s="14">
        <v>600</v>
      </c>
      <c r="AE96" s="14">
        <v>609</v>
      </c>
      <c r="AF96" s="14">
        <v>626</v>
      </c>
      <c r="AG96" s="14">
        <v>647</v>
      </c>
      <c r="AH96" s="14">
        <v>667</v>
      </c>
      <c r="AI96" s="14">
        <v>698</v>
      </c>
      <c r="AJ96" s="14">
        <v>713</v>
      </c>
      <c r="AK96" s="14">
        <v>722</v>
      </c>
      <c r="AL96" s="14">
        <v>736</v>
      </c>
      <c r="AM96" s="14">
        <v>748</v>
      </c>
      <c r="AN96" s="14">
        <v>767</v>
      </c>
      <c r="AO96" s="14">
        <v>787</v>
      </c>
      <c r="AP96" s="14">
        <v>800</v>
      </c>
      <c r="AQ96" s="14">
        <v>810</v>
      </c>
      <c r="AR96" s="14">
        <v>826</v>
      </c>
      <c r="AS96" s="14">
        <v>838</v>
      </c>
      <c r="AT96" s="14">
        <v>853</v>
      </c>
      <c r="AU96" s="14">
        <v>862</v>
      </c>
      <c r="AV96" s="14">
        <v>873</v>
      </c>
      <c r="AW96" s="14">
        <v>884</v>
      </c>
      <c r="AX96" s="14">
        <v>897</v>
      </c>
      <c r="AY96" s="14">
        <v>911</v>
      </c>
      <c r="AZ96" s="14">
        <v>919</v>
      </c>
      <c r="BA96" s="14">
        <v>934</v>
      </c>
      <c r="BB96" s="14">
        <v>941</v>
      </c>
      <c r="BC96" s="14">
        <v>949</v>
      </c>
      <c r="BD96" s="14">
        <v>961</v>
      </c>
      <c r="BE96" s="14">
        <v>968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N96" s="34"/>
      <c r="BO96" s="37"/>
      <c r="BP96" s="37"/>
      <c r="BQ96" s="37"/>
      <c r="BR96" s="37"/>
      <c r="BS96" s="37"/>
      <c r="BT96" s="37"/>
      <c r="BU96" s="37"/>
      <c r="BW96" s="26"/>
      <c r="BX96" s="26"/>
      <c r="BY96" s="26"/>
      <c r="BZ96" s="26"/>
      <c r="CA96" s="26"/>
      <c r="CB96" s="26"/>
    </row>
    <row r="97" spans="1:80" x14ac:dyDescent="0.25">
      <c r="A97" s="11" t="s">
        <v>17</v>
      </c>
      <c r="B97" s="15" t="s">
        <v>22</v>
      </c>
      <c r="C97" s="13">
        <v>0.85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>
        <v>200.44641464937706</v>
      </c>
      <c r="AJ97" s="14">
        <v>196.42147755485814</v>
      </c>
      <c r="AK97" s="14">
        <v>192.5662043527266</v>
      </c>
      <c r="AL97" s="14">
        <v>188.97884758770664</v>
      </c>
      <c r="AM97" s="14">
        <v>185.63285265352337</v>
      </c>
      <c r="AN97" s="14">
        <v>182.47576970181188</v>
      </c>
      <c r="AO97" s="14">
        <v>179.46613653700263</v>
      </c>
      <c r="AP97" s="14">
        <v>176.66049371156092</v>
      </c>
      <c r="AQ97" s="14">
        <v>173.92698217754511</v>
      </c>
      <c r="AR97" s="14">
        <v>171.2082350546373</v>
      </c>
      <c r="AS97" s="14">
        <v>168.53432606259875</v>
      </c>
      <c r="AT97" s="14">
        <v>165.83993750078849</v>
      </c>
      <c r="AU97" s="14">
        <v>163.09160238733716</v>
      </c>
      <c r="AV97" s="14">
        <v>160.28511561362396</v>
      </c>
      <c r="AW97" s="14">
        <v>157.43285199827508</v>
      </c>
      <c r="AX97" s="14">
        <v>154.54847566675852</v>
      </c>
      <c r="AY97" s="14">
        <v>151.63624747502675</v>
      </c>
      <c r="AZ97" s="14">
        <v>148.68657863396146</v>
      </c>
      <c r="BA97" s="14">
        <v>145.68905290040954</v>
      </c>
      <c r="BB97" s="14">
        <v>142.66699936944016</v>
      </c>
      <c r="BC97" s="14">
        <v>139.63336730409651</v>
      </c>
      <c r="BD97" s="14">
        <v>136.61526266187687</v>
      </c>
      <c r="BE97" s="14">
        <v>133.58012767148529</v>
      </c>
      <c r="BF97" s="14">
        <v>130.53777987154152</v>
      </c>
      <c r="BG97" s="14">
        <v>127.5077057427859</v>
      </c>
      <c r="BH97" s="14">
        <v>124.50531853623556</v>
      </c>
      <c r="BI97" s="14">
        <v>121.54210812336346</v>
      </c>
      <c r="BJ97" s="14">
        <v>118.61464685729101</v>
      </c>
      <c r="BK97" s="14">
        <v>115.73174245346618</v>
      </c>
      <c r="BL97" s="14">
        <v>112.88994609955566</v>
      </c>
      <c r="BN97" s="34"/>
      <c r="BO97" s="37"/>
      <c r="BP97" s="37"/>
      <c r="BQ97" s="37"/>
      <c r="BR97" s="37"/>
      <c r="BS97" s="37"/>
      <c r="BT97" s="37"/>
      <c r="BU97" s="37"/>
      <c r="BW97" s="26"/>
      <c r="BX97" s="26"/>
      <c r="BY97" s="26"/>
      <c r="BZ97" s="26"/>
      <c r="CA97" s="26"/>
      <c r="CB97" s="26"/>
    </row>
    <row r="98" spans="1:80" ht="15.75" thickBot="1" x14ac:dyDescent="0.3">
      <c r="A98" s="16"/>
      <c r="B98" s="17" t="s">
        <v>5</v>
      </c>
      <c r="C98" s="18">
        <v>0.85</v>
      </c>
      <c r="D98" s="19">
        <v>179</v>
      </c>
      <c r="E98" s="19">
        <v>181</v>
      </c>
      <c r="F98" s="19">
        <v>189</v>
      </c>
      <c r="G98" s="19">
        <v>193</v>
      </c>
      <c r="H98" s="19">
        <v>203</v>
      </c>
      <c r="I98" s="19">
        <v>206</v>
      </c>
      <c r="J98" s="19">
        <v>212</v>
      </c>
      <c r="K98" s="19">
        <v>220</v>
      </c>
      <c r="L98" s="19">
        <v>229</v>
      </c>
      <c r="M98" s="19">
        <v>235</v>
      </c>
      <c r="N98" s="19">
        <v>231</v>
      </c>
      <c r="O98" s="19">
        <v>224</v>
      </c>
      <c r="P98" s="19">
        <v>222</v>
      </c>
      <c r="Q98" s="19">
        <v>221</v>
      </c>
      <c r="R98" s="19">
        <v>240</v>
      </c>
      <c r="S98" s="19">
        <v>232</v>
      </c>
      <c r="T98" s="19">
        <v>228</v>
      </c>
      <c r="U98" s="19">
        <v>238</v>
      </c>
      <c r="V98" s="19">
        <v>232</v>
      </c>
      <c r="W98" s="19">
        <v>233</v>
      </c>
      <c r="X98" s="19">
        <v>236</v>
      </c>
      <c r="Y98" s="19">
        <v>242</v>
      </c>
      <c r="Z98" s="19">
        <v>221</v>
      </c>
      <c r="AA98" s="19">
        <v>218</v>
      </c>
      <c r="AB98" s="19">
        <v>222</v>
      </c>
      <c r="AC98" s="19">
        <v>222</v>
      </c>
      <c r="AD98" s="19">
        <v>221</v>
      </c>
      <c r="AE98" s="19">
        <v>217</v>
      </c>
      <c r="AF98" s="19">
        <v>210</v>
      </c>
      <c r="AG98" s="19">
        <v>214</v>
      </c>
      <c r="AH98" s="19">
        <v>210</v>
      </c>
      <c r="AI98" s="19">
        <v>213</v>
      </c>
      <c r="AJ98" s="19">
        <v>196</v>
      </c>
      <c r="AK98" s="19">
        <v>185</v>
      </c>
      <c r="AL98" s="19">
        <v>189</v>
      </c>
      <c r="AM98" s="19">
        <v>183</v>
      </c>
      <c r="AN98" s="19">
        <v>195</v>
      </c>
      <c r="AO98" s="19">
        <v>193</v>
      </c>
      <c r="AP98" s="19">
        <v>184</v>
      </c>
      <c r="AQ98" s="19">
        <v>170</v>
      </c>
      <c r="AR98" s="19">
        <v>172</v>
      </c>
      <c r="AS98" s="19">
        <v>168</v>
      </c>
      <c r="AT98" s="19">
        <v>161</v>
      </c>
      <c r="AU98" s="19">
        <v>149</v>
      </c>
      <c r="AV98" s="19">
        <v>140</v>
      </c>
      <c r="AW98" s="19">
        <v>134</v>
      </c>
      <c r="AX98" s="19">
        <v>133</v>
      </c>
      <c r="AY98" s="19">
        <v>136</v>
      </c>
      <c r="AZ98" s="19">
        <v>136</v>
      </c>
      <c r="BA98" s="19">
        <v>143</v>
      </c>
      <c r="BB98" s="19">
        <v>137</v>
      </c>
      <c r="BC98" s="19">
        <v>123</v>
      </c>
      <c r="BD98" s="19">
        <v>127</v>
      </c>
      <c r="BE98" s="19">
        <v>119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N98" s="39"/>
      <c r="BO98" s="40"/>
      <c r="BP98" s="40"/>
      <c r="BQ98" s="40"/>
      <c r="BR98" s="40"/>
      <c r="BS98" s="40"/>
      <c r="BT98" s="40"/>
      <c r="BU98" s="40"/>
      <c r="BW98" s="28"/>
      <c r="BX98" s="28"/>
      <c r="BY98" s="28"/>
      <c r="BZ98" s="28"/>
      <c r="CA98" s="28"/>
      <c r="CB98" s="28"/>
    </row>
    <row r="99" spans="1:80" ht="15" customHeight="1" x14ac:dyDescent="0.25">
      <c r="A99" s="7" t="s">
        <v>18</v>
      </c>
      <c r="B99" s="15" t="s">
        <v>4</v>
      </c>
      <c r="C99" s="13">
        <v>0.85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>
        <v>1369.7873569650985</v>
      </c>
      <c r="AJ99" s="14">
        <v>1400.8311228554057</v>
      </c>
      <c r="AK99" s="14">
        <v>1431.1832357950589</v>
      </c>
      <c r="AL99" s="14">
        <v>1461.1353619078579</v>
      </c>
      <c r="AM99" s="14">
        <v>1490.8506501652405</v>
      </c>
      <c r="AN99" s="14">
        <v>1520.2146139447136</v>
      </c>
      <c r="AO99" s="14">
        <v>1549.1463135503839</v>
      </c>
      <c r="AP99" s="14">
        <v>1577.5918307394893</v>
      </c>
      <c r="AQ99" s="14">
        <v>1605.4541945771844</v>
      </c>
      <c r="AR99" s="14">
        <v>1632.6546990908876</v>
      </c>
      <c r="AS99" s="14">
        <v>1659.1988711661604</v>
      </c>
      <c r="AT99" s="14">
        <v>1685.089035205596</v>
      </c>
      <c r="AU99" s="14">
        <v>1710.3156203419769</v>
      </c>
      <c r="AV99" s="14">
        <v>1734.8867252097441</v>
      </c>
      <c r="AW99" s="14">
        <v>1758.8116008910799</v>
      </c>
      <c r="AX99" s="14">
        <v>1782.0917832570976</v>
      </c>
      <c r="AY99" s="14">
        <v>1804.7372312712705</v>
      </c>
      <c r="AZ99" s="14">
        <v>1826.7689899687114</v>
      </c>
      <c r="BA99" s="14">
        <v>1848.2022655866501</v>
      </c>
      <c r="BB99" s="14">
        <v>1869.0519403874932</v>
      </c>
      <c r="BC99" s="14">
        <v>1889.3379379876521</v>
      </c>
      <c r="BD99" s="14">
        <v>1909.077935345407</v>
      </c>
      <c r="BE99" s="14">
        <v>1928.2840432893286</v>
      </c>
      <c r="BF99" s="14">
        <v>1946.9674020467867</v>
      </c>
      <c r="BG99" s="14">
        <v>1965.1428119566976</v>
      </c>
      <c r="BH99" s="14">
        <v>1982.8263559475695</v>
      </c>
      <c r="BI99" s="14">
        <v>2000.0344912211162</v>
      </c>
      <c r="BJ99" s="14">
        <v>2016.7842791994349</v>
      </c>
      <c r="BK99" s="14">
        <v>2033.0829977524349</v>
      </c>
      <c r="BL99" s="14">
        <v>2048.9445413290573</v>
      </c>
      <c r="BN99" s="41" t="s">
        <v>29</v>
      </c>
      <c r="BO99" s="36">
        <f t="shared" ref="BO99" si="159">(BL99-AH100)</f>
        <v>704.9445413290573</v>
      </c>
      <c r="BP99" s="36">
        <f t="shared" ref="BP99" si="160">7*(BL99-AH100)/30</f>
        <v>164.48705964344668</v>
      </c>
      <c r="BQ99" s="36">
        <f t="shared" ref="BQ99" si="161">(BL99-AH100)/30</f>
        <v>23.498151377635242</v>
      </c>
      <c r="BR99" s="36">
        <f t="shared" ref="BR99" si="162">BL101-AH102</f>
        <v>-196.61077691497732</v>
      </c>
      <c r="BS99" s="36">
        <f t="shared" ref="BS99" si="163">7*(BL101-AH102)/30</f>
        <v>-45.875847946828038</v>
      </c>
      <c r="BT99" s="36">
        <f t="shared" ref="BT99" si="164">(BL101-AH102)/30</f>
        <v>-6.5536925638325778</v>
      </c>
      <c r="BU99" s="36">
        <f t="shared" ref="BU99" si="165">BL101</f>
        <v>208.38922308502268</v>
      </c>
      <c r="BW99" s="26"/>
      <c r="BX99" s="26"/>
      <c r="BY99" s="26"/>
      <c r="BZ99" s="26"/>
      <c r="CA99" s="26"/>
      <c r="CB99" s="26"/>
    </row>
    <row r="100" spans="1:80" x14ac:dyDescent="0.25">
      <c r="A100" s="11"/>
      <c r="B100" s="12" t="s">
        <v>5</v>
      </c>
      <c r="C100" s="13">
        <v>0.85</v>
      </c>
      <c r="D100" s="14">
        <v>46</v>
      </c>
      <c r="E100" s="14">
        <v>100</v>
      </c>
      <c r="F100" s="14">
        <v>146</v>
      </c>
      <c r="G100" s="14">
        <v>188</v>
      </c>
      <c r="H100" s="14">
        <v>235</v>
      </c>
      <c r="I100" s="14">
        <v>265</v>
      </c>
      <c r="J100" s="14">
        <v>304</v>
      </c>
      <c r="K100" s="14">
        <v>356</v>
      </c>
      <c r="L100" s="14">
        <v>415</v>
      </c>
      <c r="M100" s="14">
        <v>482</v>
      </c>
      <c r="N100" s="14">
        <v>532</v>
      </c>
      <c r="O100" s="14">
        <v>579</v>
      </c>
      <c r="P100" s="14">
        <v>610</v>
      </c>
      <c r="Q100" s="14">
        <v>659</v>
      </c>
      <c r="R100" s="14">
        <v>716</v>
      </c>
      <c r="S100" s="14">
        <v>765</v>
      </c>
      <c r="T100" s="14">
        <v>811</v>
      </c>
      <c r="U100" s="14">
        <v>864</v>
      </c>
      <c r="V100" s="14">
        <v>917</v>
      </c>
      <c r="W100" s="14">
        <v>943</v>
      </c>
      <c r="X100" s="14">
        <v>981</v>
      </c>
      <c r="Y100" s="14">
        <v>1028</v>
      </c>
      <c r="Z100" s="14">
        <v>1069</v>
      </c>
      <c r="AA100" s="14">
        <v>1099</v>
      </c>
      <c r="AB100" s="14">
        <v>1130</v>
      </c>
      <c r="AC100" s="14">
        <v>1168</v>
      </c>
      <c r="AD100" s="14">
        <v>1203</v>
      </c>
      <c r="AE100" s="14">
        <v>1231</v>
      </c>
      <c r="AF100" s="14">
        <v>1268</v>
      </c>
      <c r="AG100" s="14">
        <v>1303</v>
      </c>
      <c r="AH100" s="14">
        <v>1344</v>
      </c>
      <c r="AI100" s="14">
        <v>1374</v>
      </c>
      <c r="AJ100" s="14">
        <v>1402</v>
      </c>
      <c r="AK100" s="14">
        <v>1426</v>
      </c>
      <c r="AL100" s="14">
        <v>1457</v>
      </c>
      <c r="AM100" s="14">
        <v>1479</v>
      </c>
      <c r="AN100" s="14">
        <v>1509</v>
      </c>
      <c r="AO100" s="14">
        <v>1540</v>
      </c>
      <c r="AP100" s="14">
        <v>1561</v>
      </c>
      <c r="AQ100" s="14">
        <v>1600</v>
      </c>
      <c r="AR100" s="14">
        <v>1617</v>
      </c>
      <c r="AS100" s="14">
        <v>1650</v>
      </c>
      <c r="AT100" s="14">
        <v>1681</v>
      </c>
      <c r="AU100" s="14">
        <v>1711</v>
      </c>
      <c r="AV100" s="14">
        <v>1744</v>
      </c>
      <c r="AW100" s="14">
        <v>1768</v>
      </c>
      <c r="AX100" s="14">
        <v>1793</v>
      </c>
      <c r="AY100" s="14">
        <v>1809</v>
      </c>
      <c r="AZ100" s="14">
        <v>1830</v>
      </c>
      <c r="BA100" s="14">
        <v>1850</v>
      </c>
      <c r="BB100" s="14">
        <v>1870</v>
      </c>
      <c r="BC100" s="14">
        <v>1903</v>
      </c>
      <c r="BD100" s="14">
        <v>1920</v>
      </c>
      <c r="BE100" s="14">
        <v>1938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N100" s="34"/>
      <c r="BO100" s="37"/>
      <c r="BP100" s="37"/>
      <c r="BQ100" s="37"/>
      <c r="BR100" s="37"/>
      <c r="BS100" s="37"/>
      <c r="BT100" s="37"/>
      <c r="BU100" s="37"/>
      <c r="BW100" s="26"/>
      <c r="BX100" s="26"/>
      <c r="BY100" s="26"/>
      <c r="BZ100" s="26"/>
      <c r="CA100" s="26"/>
      <c r="CB100" s="26"/>
    </row>
    <row r="101" spans="1:80" x14ac:dyDescent="0.25">
      <c r="A101" s="11" t="s">
        <v>18</v>
      </c>
      <c r="B101" s="15" t="s">
        <v>6</v>
      </c>
      <c r="C101" s="13">
        <v>0.85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>
        <v>399.5170643038731</v>
      </c>
      <c r="AJ101" s="14">
        <v>391.0891891940567</v>
      </c>
      <c r="AK101" s="14">
        <v>382.79242277587434</v>
      </c>
      <c r="AL101" s="14">
        <v>375.01514255130246</v>
      </c>
      <c r="AM101" s="14">
        <v>367.64852780025035</v>
      </c>
      <c r="AN101" s="14">
        <v>360.56510292377163</v>
      </c>
      <c r="AO101" s="14">
        <v>353.90800312526954</v>
      </c>
      <c r="AP101" s="14">
        <v>347.50387066365022</v>
      </c>
      <c r="AQ101" s="14">
        <v>341.08034221252274</v>
      </c>
      <c r="AR101" s="14">
        <v>334.70688595465822</v>
      </c>
      <c r="AS101" s="14">
        <v>328.43312874489345</v>
      </c>
      <c r="AT101" s="14">
        <v>322.09523407821325</v>
      </c>
      <c r="AU101" s="14">
        <v>315.61048427729787</v>
      </c>
      <c r="AV101" s="14">
        <v>309.06398197697104</v>
      </c>
      <c r="AW101" s="14">
        <v>302.48406493977046</v>
      </c>
      <c r="AX101" s="14">
        <v>295.91646786586864</v>
      </c>
      <c r="AY101" s="14">
        <v>289.3815822753113</v>
      </c>
      <c r="AZ101" s="14">
        <v>282.86369521565598</v>
      </c>
      <c r="BA101" s="14">
        <v>276.28068529211771</v>
      </c>
      <c r="BB101" s="14">
        <v>269.6726434717059</v>
      </c>
      <c r="BC101" s="14">
        <v>263.12130479447023</v>
      </c>
      <c r="BD101" s="14">
        <v>256.63718048636809</v>
      </c>
      <c r="BE101" s="14">
        <v>250.24657958207999</v>
      </c>
      <c r="BF101" s="14">
        <v>243.94334332251987</v>
      </c>
      <c r="BG101" s="14">
        <v>237.75669757414326</v>
      </c>
      <c r="BH101" s="14">
        <v>231.65918692648353</v>
      </c>
      <c r="BI101" s="14">
        <v>225.67174422600135</v>
      </c>
      <c r="BJ101" s="14">
        <v>219.7969586769068</v>
      </c>
      <c r="BK101" s="14">
        <v>214.02845579421432</v>
      </c>
      <c r="BL101" s="14">
        <v>208.38922308502268</v>
      </c>
      <c r="BN101" s="34"/>
      <c r="BO101" s="37"/>
      <c r="BP101" s="37"/>
      <c r="BQ101" s="37"/>
      <c r="BR101" s="37"/>
      <c r="BS101" s="37"/>
      <c r="BT101" s="37"/>
      <c r="BU101" s="37"/>
      <c r="BW101" s="26"/>
      <c r="BX101" s="26"/>
      <c r="BY101" s="26"/>
      <c r="BZ101" s="26"/>
      <c r="CA101" s="26"/>
      <c r="CB101" s="26"/>
    </row>
    <row r="102" spans="1:80" x14ac:dyDescent="0.25">
      <c r="A102" s="11"/>
      <c r="B102" s="12" t="s">
        <v>5</v>
      </c>
      <c r="C102" s="13">
        <v>0.85</v>
      </c>
      <c r="D102" s="14">
        <v>341</v>
      </c>
      <c r="E102" s="14">
        <v>354</v>
      </c>
      <c r="F102" s="14">
        <v>373</v>
      </c>
      <c r="G102" s="14">
        <v>375</v>
      </c>
      <c r="H102" s="14">
        <v>385</v>
      </c>
      <c r="I102" s="14">
        <v>372</v>
      </c>
      <c r="J102" s="14">
        <v>401</v>
      </c>
      <c r="K102" s="14">
        <v>444</v>
      </c>
      <c r="L102" s="14">
        <v>444</v>
      </c>
      <c r="M102" s="14">
        <v>455</v>
      </c>
      <c r="N102" s="14">
        <v>462</v>
      </c>
      <c r="O102" s="14">
        <v>463</v>
      </c>
      <c r="P102" s="14">
        <v>431</v>
      </c>
      <c r="Q102" s="14">
        <v>465</v>
      </c>
      <c r="R102" s="14">
        <v>502</v>
      </c>
      <c r="S102" s="14">
        <v>494</v>
      </c>
      <c r="T102" s="14">
        <v>496</v>
      </c>
      <c r="U102" s="14">
        <v>502</v>
      </c>
      <c r="V102" s="14">
        <v>506</v>
      </c>
      <c r="W102" s="14">
        <v>467</v>
      </c>
      <c r="X102" s="14">
        <v>493</v>
      </c>
      <c r="Y102" s="14">
        <v>519</v>
      </c>
      <c r="Z102" s="14">
        <v>488</v>
      </c>
      <c r="AA102" s="14">
        <v>461</v>
      </c>
      <c r="AB102" s="14">
        <v>440</v>
      </c>
      <c r="AC102" s="14">
        <v>432</v>
      </c>
      <c r="AD102" s="14">
        <v>416</v>
      </c>
      <c r="AE102" s="14">
        <v>424</v>
      </c>
      <c r="AF102" s="14">
        <v>443</v>
      </c>
      <c r="AG102" s="14">
        <v>425</v>
      </c>
      <c r="AH102" s="14">
        <v>405</v>
      </c>
      <c r="AI102" s="14">
        <v>382</v>
      </c>
      <c r="AJ102" s="14">
        <v>346</v>
      </c>
      <c r="AK102" s="14">
        <v>355</v>
      </c>
      <c r="AL102" s="14">
        <v>359</v>
      </c>
      <c r="AM102" s="14">
        <v>354</v>
      </c>
      <c r="AN102" s="14">
        <v>368</v>
      </c>
      <c r="AO102" s="14">
        <v>344</v>
      </c>
      <c r="AP102" s="14">
        <v>326</v>
      </c>
      <c r="AQ102" s="14">
        <v>328</v>
      </c>
      <c r="AR102" s="14">
        <v>296</v>
      </c>
      <c r="AS102" s="14">
        <v>313</v>
      </c>
      <c r="AT102" s="14">
        <v>332</v>
      </c>
      <c r="AU102" s="14">
        <v>320</v>
      </c>
      <c r="AV102" s="14">
        <v>300</v>
      </c>
      <c r="AW102" s="14">
        <v>295</v>
      </c>
      <c r="AX102" s="14">
        <v>292</v>
      </c>
      <c r="AY102" s="14">
        <v>259</v>
      </c>
      <c r="AZ102" s="14">
        <v>271</v>
      </c>
      <c r="BA102" s="14">
        <v>286</v>
      </c>
      <c r="BB102" s="14">
        <v>284</v>
      </c>
      <c r="BC102" s="14">
        <v>288</v>
      </c>
      <c r="BD102" s="14">
        <v>278</v>
      </c>
      <c r="BE102" s="14">
        <v>265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N102" s="35"/>
      <c r="BO102" s="38"/>
      <c r="BP102" s="38"/>
      <c r="BQ102" s="38"/>
      <c r="BR102" s="38"/>
      <c r="BS102" s="38"/>
      <c r="BT102" s="38"/>
      <c r="BU102" s="38"/>
      <c r="BW102" s="27">
        <v>187</v>
      </c>
      <c r="BX102" s="27">
        <v>43</v>
      </c>
      <c r="BY102" s="27">
        <v>252</v>
      </c>
      <c r="BZ102" s="27">
        <v>74</v>
      </c>
      <c r="CA102" s="27">
        <v>1583</v>
      </c>
      <c r="CB102" s="27">
        <v>503</v>
      </c>
    </row>
    <row r="103" spans="1:80" x14ac:dyDescent="0.25">
      <c r="A103" s="7" t="s">
        <v>18</v>
      </c>
      <c r="B103" s="8" t="s">
        <v>21</v>
      </c>
      <c r="C103" s="9">
        <v>0.85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>
        <v>318.87744039002803</v>
      </c>
      <c r="AJ103" s="10">
        <v>326.62921631934159</v>
      </c>
      <c r="AK103" s="10">
        <v>334.27122942640699</v>
      </c>
      <c r="AL103" s="10">
        <v>341.88070418864834</v>
      </c>
      <c r="AM103" s="10">
        <v>349.45582367885373</v>
      </c>
      <c r="AN103" s="10">
        <v>356.95263552414883</v>
      </c>
      <c r="AO103" s="10">
        <v>364.3565745644292</v>
      </c>
      <c r="AP103" s="10">
        <v>371.69069240363751</v>
      </c>
      <c r="AQ103" s="10">
        <v>378.91160028226346</v>
      </c>
      <c r="AR103" s="10">
        <v>386.00570128787496</v>
      </c>
      <c r="AS103" s="10">
        <v>392.98498481550121</v>
      </c>
      <c r="AT103" s="10">
        <v>399.83242295579475</v>
      </c>
      <c r="AU103" s="10">
        <v>406.5219846277011</v>
      </c>
      <c r="AV103" s="10">
        <v>413.04239114548136</v>
      </c>
      <c r="AW103" s="10">
        <v>419.39079827051239</v>
      </c>
      <c r="AX103" s="10">
        <v>425.57360727284561</v>
      </c>
      <c r="AY103" s="10">
        <v>431.60245962791055</v>
      </c>
      <c r="AZ103" s="10">
        <v>437.4815076950938</v>
      </c>
      <c r="BA103" s="10">
        <v>443.20243524393982</v>
      </c>
      <c r="BB103" s="10">
        <v>448.76687751780702</v>
      </c>
      <c r="BC103" s="10">
        <v>454.18289071645927</v>
      </c>
      <c r="BD103" s="10">
        <v>459.45480615536906</v>
      </c>
      <c r="BE103" s="10">
        <v>464.58110410651159</v>
      </c>
      <c r="BF103" s="10">
        <v>469.56671824685861</v>
      </c>
      <c r="BG103" s="10">
        <v>474.42053891613955</v>
      </c>
      <c r="BH103" s="10">
        <v>479.14525448593423</v>
      </c>
      <c r="BI103" s="10">
        <v>483.74360193253881</v>
      </c>
      <c r="BJ103" s="10">
        <v>488.2192021703633</v>
      </c>
      <c r="BK103" s="10">
        <v>492.57364579001182</v>
      </c>
      <c r="BL103" s="10">
        <v>496.81069439148069</v>
      </c>
      <c r="BN103" s="33" t="s">
        <v>30</v>
      </c>
      <c r="BO103" s="36">
        <f t="shared" ref="BO103" si="166">(BL103-AH104)</f>
        <v>184.81069439148069</v>
      </c>
      <c r="BP103" s="36">
        <f t="shared" ref="BP103" si="167">7*(BL103-AH104)/30</f>
        <v>43.122495358012166</v>
      </c>
      <c r="BQ103" s="36">
        <f t="shared" ref="BQ103" si="168">(BL103-AH104)/30</f>
        <v>6.1603564797160235</v>
      </c>
      <c r="BR103" s="36">
        <f t="shared" ref="BR103" si="169">BL105-AH106</f>
        <v>-41.458079141063465</v>
      </c>
      <c r="BS103" s="36">
        <f t="shared" ref="BS103" si="170">7*(BL105-AH106)/30</f>
        <v>-9.6735517995814746</v>
      </c>
      <c r="BT103" s="36">
        <f t="shared" ref="BT103" si="171">(BL105-AH106)/30</f>
        <v>-1.3819359713687822</v>
      </c>
      <c r="BU103" s="36">
        <f t="shared" ref="BU103" si="172">BL105</f>
        <v>52.541920858936535</v>
      </c>
      <c r="BW103" s="26"/>
      <c r="BX103" s="26"/>
      <c r="BY103" s="26"/>
      <c r="BZ103" s="26"/>
      <c r="CA103" s="26"/>
      <c r="CB103" s="26"/>
    </row>
    <row r="104" spans="1:80" x14ac:dyDescent="0.25">
      <c r="A104" s="11"/>
      <c r="B104" s="12" t="s">
        <v>5</v>
      </c>
      <c r="C104" s="13">
        <v>0.85</v>
      </c>
      <c r="D104" s="14">
        <v>17</v>
      </c>
      <c r="E104" s="14">
        <v>24</v>
      </c>
      <c r="F104" s="14">
        <v>33</v>
      </c>
      <c r="G104" s="14">
        <v>47</v>
      </c>
      <c r="H104" s="14">
        <v>58</v>
      </c>
      <c r="I104" s="14">
        <v>66</v>
      </c>
      <c r="J104" s="14">
        <v>75</v>
      </c>
      <c r="K104" s="14">
        <v>86</v>
      </c>
      <c r="L104" s="14">
        <v>98</v>
      </c>
      <c r="M104" s="14">
        <v>112</v>
      </c>
      <c r="N104" s="14">
        <v>121</v>
      </c>
      <c r="O104" s="14">
        <v>129</v>
      </c>
      <c r="P104" s="14">
        <v>141</v>
      </c>
      <c r="Q104" s="14">
        <v>152</v>
      </c>
      <c r="R104" s="14">
        <v>164</v>
      </c>
      <c r="S104" s="14">
        <v>176</v>
      </c>
      <c r="T104" s="14">
        <v>185</v>
      </c>
      <c r="U104" s="14">
        <v>194</v>
      </c>
      <c r="V104" s="14">
        <v>208</v>
      </c>
      <c r="W104" s="14">
        <v>221</v>
      </c>
      <c r="X104" s="14">
        <v>226</v>
      </c>
      <c r="Y104" s="14">
        <v>238</v>
      </c>
      <c r="Z104" s="14">
        <v>249</v>
      </c>
      <c r="AA104" s="14">
        <v>261</v>
      </c>
      <c r="AB104" s="14">
        <v>267</v>
      </c>
      <c r="AC104" s="14">
        <v>277</v>
      </c>
      <c r="AD104" s="14">
        <v>283</v>
      </c>
      <c r="AE104" s="14">
        <v>288</v>
      </c>
      <c r="AF104" s="14">
        <v>295</v>
      </c>
      <c r="AG104" s="14">
        <v>301</v>
      </c>
      <c r="AH104" s="14">
        <v>312</v>
      </c>
      <c r="AI104" s="14">
        <v>318</v>
      </c>
      <c r="AJ104" s="14">
        <v>323</v>
      </c>
      <c r="AK104" s="14">
        <v>330</v>
      </c>
      <c r="AL104" s="14">
        <v>331</v>
      </c>
      <c r="AM104" s="14">
        <v>339</v>
      </c>
      <c r="AN104" s="14">
        <v>345</v>
      </c>
      <c r="AO104" s="14">
        <v>355</v>
      </c>
      <c r="AP104" s="14">
        <v>362</v>
      </c>
      <c r="AQ104" s="14">
        <v>368</v>
      </c>
      <c r="AR104" s="14">
        <v>373</v>
      </c>
      <c r="AS104" s="14">
        <v>380</v>
      </c>
      <c r="AT104" s="14">
        <v>384</v>
      </c>
      <c r="AU104" s="14">
        <v>389</v>
      </c>
      <c r="AV104" s="14">
        <v>397</v>
      </c>
      <c r="AW104" s="14">
        <v>404</v>
      </c>
      <c r="AX104" s="14">
        <v>413</v>
      </c>
      <c r="AY104" s="14">
        <v>416</v>
      </c>
      <c r="AZ104" s="14">
        <v>424</v>
      </c>
      <c r="BA104" s="14">
        <v>425</v>
      </c>
      <c r="BB104" s="14">
        <v>429</v>
      </c>
      <c r="BC104" s="14">
        <v>438</v>
      </c>
      <c r="BD104" s="14">
        <v>440</v>
      </c>
      <c r="BE104" s="14">
        <v>444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N104" s="34"/>
      <c r="BO104" s="37"/>
      <c r="BP104" s="37"/>
      <c r="BQ104" s="37"/>
      <c r="BR104" s="37"/>
      <c r="BS104" s="37"/>
      <c r="BT104" s="37"/>
      <c r="BU104" s="37"/>
      <c r="BW104" s="26"/>
      <c r="BX104" s="26"/>
      <c r="BY104" s="26"/>
      <c r="BZ104" s="26"/>
      <c r="CA104" s="26"/>
      <c r="CB104" s="26"/>
    </row>
    <row r="105" spans="1:80" x14ac:dyDescent="0.25">
      <c r="A105" s="11" t="s">
        <v>18</v>
      </c>
      <c r="B105" s="15" t="s">
        <v>22</v>
      </c>
      <c r="C105" s="13">
        <v>0.85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>
        <v>93.462782852996185</v>
      </c>
      <c r="AJ105" s="14">
        <v>91.549275961838958</v>
      </c>
      <c r="AK105" s="14">
        <v>89.715689045675219</v>
      </c>
      <c r="AL105" s="14">
        <v>88.012681337244942</v>
      </c>
      <c r="AM105" s="14">
        <v>86.426651172563169</v>
      </c>
      <c r="AN105" s="14">
        <v>84.929342285659786</v>
      </c>
      <c r="AO105" s="14">
        <v>83.509771949608705</v>
      </c>
      <c r="AP105" s="14">
        <v>82.186989808455195</v>
      </c>
      <c r="AQ105" s="14">
        <v>80.899300320057478</v>
      </c>
      <c r="AR105" s="14">
        <v>79.618134066215276</v>
      </c>
      <c r="AS105" s="14">
        <v>78.363549846172788</v>
      </c>
      <c r="AT105" s="14">
        <v>77.103222654049375</v>
      </c>
      <c r="AU105" s="14">
        <v>75.819428925533686</v>
      </c>
      <c r="AV105" s="14">
        <v>74.509427190047575</v>
      </c>
      <c r="AW105" s="14">
        <v>73.179132810360599</v>
      </c>
      <c r="AX105" s="14">
        <v>71.837349173726636</v>
      </c>
      <c r="AY105" s="14">
        <v>70.484537631402816</v>
      </c>
      <c r="AZ105" s="14">
        <v>69.114363613714261</v>
      </c>
      <c r="BA105" s="14">
        <v>67.72327287380304</v>
      </c>
      <c r="BB105" s="14">
        <v>66.322332685537503</v>
      </c>
      <c r="BC105" s="14">
        <v>64.916257481270151</v>
      </c>
      <c r="BD105" s="14">
        <v>63.518255479022613</v>
      </c>
      <c r="BE105" s="14">
        <v>62.112619194074853</v>
      </c>
      <c r="BF105" s="14">
        <v>60.705252510540532</v>
      </c>
      <c r="BG105" s="14">
        <v>59.303546496257638</v>
      </c>
      <c r="BH105" s="14">
        <v>57.913893333600953</v>
      </c>
      <c r="BI105" s="14">
        <v>56.54220136818077</v>
      </c>
      <c r="BJ105" s="14">
        <v>55.187835162951629</v>
      </c>
      <c r="BK105" s="14">
        <v>53.854951599211525</v>
      </c>
      <c r="BL105" s="14">
        <v>52.541920858936535</v>
      </c>
      <c r="BN105" s="34"/>
      <c r="BO105" s="37"/>
      <c r="BP105" s="37"/>
      <c r="BQ105" s="37"/>
      <c r="BR105" s="37"/>
      <c r="BS105" s="37"/>
      <c r="BT105" s="37"/>
      <c r="BU105" s="37"/>
      <c r="BW105" s="26"/>
      <c r="BX105" s="26"/>
      <c r="BY105" s="26"/>
      <c r="BZ105" s="26"/>
      <c r="CA105" s="26"/>
      <c r="CB105" s="26"/>
    </row>
    <row r="106" spans="1:80" ht="15.75" thickBot="1" x14ac:dyDescent="0.3">
      <c r="A106" s="16"/>
      <c r="B106" s="17" t="s">
        <v>5</v>
      </c>
      <c r="C106" s="18">
        <v>0.85</v>
      </c>
      <c r="D106" s="19">
        <v>87</v>
      </c>
      <c r="E106" s="19">
        <v>84</v>
      </c>
      <c r="F106" s="19">
        <v>83</v>
      </c>
      <c r="G106" s="19">
        <v>87</v>
      </c>
      <c r="H106" s="19">
        <v>89</v>
      </c>
      <c r="I106" s="19">
        <v>89</v>
      </c>
      <c r="J106" s="19">
        <v>93</v>
      </c>
      <c r="K106" s="19">
        <v>96</v>
      </c>
      <c r="L106" s="19">
        <v>93</v>
      </c>
      <c r="M106" s="19">
        <v>96</v>
      </c>
      <c r="N106" s="19">
        <v>90</v>
      </c>
      <c r="O106" s="19">
        <v>87</v>
      </c>
      <c r="P106" s="19">
        <v>88</v>
      </c>
      <c r="Q106" s="19">
        <v>93</v>
      </c>
      <c r="R106" s="19">
        <v>95</v>
      </c>
      <c r="S106" s="19">
        <v>96</v>
      </c>
      <c r="T106" s="19">
        <v>94</v>
      </c>
      <c r="U106" s="19">
        <v>94</v>
      </c>
      <c r="V106" s="19">
        <v>105</v>
      </c>
      <c r="W106" s="19">
        <v>106</v>
      </c>
      <c r="X106" s="19">
        <v>102</v>
      </c>
      <c r="Y106" s="19">
        <v>110</v>
      </c>
      <c r="Z106" s="19">
        <v>108</v>
      </c>
      <c r="AA106" s="19">
        <v>107</v>
      </c>
      <c r="AB106" s="19">
        <v>106</v>
      </c>
      <c r="AC106" s="19">
        <v>105</v>
      </c>
      <c r="AD106" s="19">
        <v>102</v>
      </c>
      <c r="AE106" s="19">
        <v>102</v>
      </c>
      <c r="AF106" s="19">
        <v>103</v>
      </c>
      <c r="AG106" s="19">
        <v>92</v>
      </c>
      <c r="AH106" s="19">
        <v>94</v>
      </c>
      <c r="AI106" s="19">
        <v>81</v>
      </c>
      <c r="AJ106" s="19">
        <v>77</v>
      </c>
      <c r="AK106" s="19">
        <v>77</v>
      </c>
      <c r="AL106" s="19">
        <v>70</v>
      </c>
      <c r="AM106" s="19">
        <v>69</v>
      </c>
      <c r="AN106" s="19">
        <v>78</v>
      </c>
      <c r="AO106" s="19">
        <v>81</v>
      </c>
      <c r="AP106" s="19">
        <v>80</v>
      </c>
      <c r="AQ106" s="19">
        <v>78</v>
      </c>
      <c r="AR106" s="19">
        <v>77</v>
      </c>
      <c r="AS106" s="19">
        <v>82</v>
      </c>
      <c r="AT106" s="19">
        <v>81</v>
      </c>
      <c r="AU106" s="19">
        <v>70</v>
      </c>
      <c r="AV106" s="19">
        <v>72</v>
      </c>
      <c r="AW106" s="19">
        <v>72</v>
      </c>
      <c r="AX106" s="19">
        <v>74</v>
      </c>
      <c r="AY106" s="19">
        <v>65</v>
      </c>
      <c r="AZ106" s="19">
        <v>69</v>
      </c>
      <c r="BA106" s="19">
        <v>68</v>
      </c>
      <c r="BB106" s="19">
        <v>67</v>
      </c>
      <c r="BC106" s="19">
        <v>73</v>
      </c>
      <c r="BD106" s="19">
        <v>64</v>
      </c>
      <c r="BE106" s="19">
        <v>63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N106" s="39"/>
      <c r="BO106" s="40"/>
      <c r="BP106" s="40"/>
      <c r="BQ106" s="40"/>
      <c r="BR106" s="40"/>
      <c r="BS106" s="40"/>
      <c r="BT106" s="40"/>
      <c r="BU106" s="40"/>
      <c r="BW106" s="28"/>
      <c r="BX106" s="28"/>
      <c r="BY106" s="28"/>
      <c r="BZ106" s="28"/>
      <c r="CA106" s="28"/>
      <c r="CB106" s="28"/>
    </row>
    <row r="107" spans="1:80" ht="15" customHeight="1" x14ac:dyDescent="0.25">
      <c r="A107" s="7" t="s">
        <v>19</v>
      </c>
      <c r="B107" s="15" t="s">
        <v>4</v>
      </c>
      <c r="C107" s="13">
        <v>0.85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>
        <v>998.78264366303233</v>
      </c>
      <c r="AJ107" s="14">
        <v>1027.8835825105841</v>
      </c>
      <c r="AK107" s="14">
        <v>1056.337332839194</v>
      </c>
      <c r="AL107" s="14">
        <v>1084.403589071833</v>
      </c>
      <c r="AM107" s="14">
        <v>1112.2248960826641</v>
      </c>
      <c r="AN107" s="14">
        <v>1139.6929377742604</v>
      </c>
      <c r="AO107" s="14">
        <v>1166.7434156172528</v>
      </c>
      <c r="AP107" s="14">
        <v>1193.3326582759544</v>
      </c>
      <c r="AQ107" s="14">
        <v>1219.3704086959863</v>
      </c>
      <c r="AR107" s="14">
        <v>1244.7843939739703</v>
      </c>
      <c r="AS107" s="14">
        <v>1269.5811763404679</v>
      </c>
      <c r="AT107" s="14">
        <v>1293.7658637988739</v>
      </c>
      <c r="AU107" s="14">
        <v>1317.3309629334412</v>
      </c>
      <c r="AV107" s="14">
        <v>1340.2828965242297</v>
      </c>
      <c r="AW107" s="14">
        <v>1362.6322999342563</v>
      </c>
      <c r="AX107" s="14">
        <v>1384.3790973194482</v>
      </c>
      <c r="AY107" s="14">
        <v>1405.5325801535653</v>
      </c>
      <c r="AZ107" s="14">
        <v>1426.1119599751578</v>
      </c>
      <c r="BA107" s="14">
        <v>1446.1313289540838</v>
      </c>
      <c r="BB107" s="14">
        <v>1465.6058348521651</v>
      </c>
      <c r="BC107" s="14">
        <v>1484.5545977648862</v>
      </c>
      <c r="BD107" s="14">
        <v>1502.9940342274163</v>
      </c>
      <c r="BE107" s="14">
        <v>1520.9344001788402</v>
      </c>
      <c r="BF107" s="14">
        <v>1538.3866177553357</v>
      </c>
      <c r="BG107" s="14">
        <v>1555.3642821204285</v>
      </c>
      <c r="BH107" s="14">
        <v>1571.881870398413</v>
      </c>
      <c r="BI107" s="14">
        <v>1587.9554612834002</v>
      </c>
      <c r="BJ107" s="14">
        <v>1603.6013151590703</v>
      </c>
      <c r="BK107" s="14">
        <v>1618.8258991221801</v>
      </c>
      <c r="BL107" s="14">
        <v>1633.6422289084062</v>
      </c>
      <c r="BN107" s="41" t="s">
        <v>29</v>
      </c>
      <c r="BO107" s="36">
        <f t="shared" ref="BO107" si="173">(BL107-AH108)</f>
        <v>655.6422289084062</v>
      </c>
      <c r="BP107" s="36">
        <f t="shared" ref="BP107" si="174">7*(BL107-AH108)/30</f>
        <v>152.9831867452948</v>
      </c>
      <c r="BQ107" s="36">
        <f t="shared" ref="BQ107" si="175">(BL107-AH108)/30</f>
        <v>21.854740963613541</v>
      </c>
      <c r="BR107" s="36">
        <f t="shared" ref="BR107" si="176">BL109-AH110</f>
        <v>-186.29451704620868</v>
      </c>
      <c r="BS107" s="36">
        <f t="shared" ref="BS107" si="177">7*(BL109-AH110)/30</f>
        <v>-43.468720644115358</v>
      </c>
      <c r="BT107" s="36">
        <f t="shared" ref="BT107" si="178">(BL109-AH110)/30</f>
        <v>-6.2098172348736229</v>
      </c>
      <c r="BU107" s="36">
        <f t="shared" ref="BU107" si="179">BL109</f>
        <v>196.70548295379132</v>
      </c>
      <c r="BW107" s="26"/>
      <c r="BX107" s="26"/>
      <c r="BY107" s="26"/>
      <c r="BZ107" s="26"/>
      <c r="CA107" s="26"/>
      <c r="CB107" s="26"/>
    </row>
    <row r="108" spans="1:80" x14ac:dyDescent="0.25">
      <c r="A108" s="11"/>
      <c r="B108" s="12" t="s">
        <v>5</v>
      </c>
      <c r="C108" s="13">
        <v>0.85</v>
      </c>
      <c r="D108" s="14">
        <v>31</v>
      </c>
      <c r="E108" s="14">
        <v>62</v>
      </c>
      <c r="F108" s="14">
        <v>100</v>
      </c>
      <c r="G108" s="14">
        <v>140</v>
      </c>
      <c r="H108" s="14">
        <v>168</v>
      </c>
      <c r="I108" s="14">
        <v>188</v>
      </c>
      <c r="J108" s="14">
        <v>203</v>
      </c>
      <c r="K108" s="14">
        <v>226</v>
      </c>
      <c r="L108" s="14">
        <v>256</v>
      </c>
      <c r="M108" s="14">
        <v>283</v>
      </c>
      <c r="N108" s="14">
        <v>311</v>
      </c>
      <c r="O108" s="14">
        <v>343</v>
      </c>
      <c r="P108" s="14">
        <v>372</v>
      </c>
      <c r="Q108" s="14">
        <v>403</v>
      </c>
      <c r="R108" s="14">
        <v>443</v>
      </c>
      <c r="S108" s="14">
        <v>474</v>
      </c>
      <c r="T108" s="14">
        <v>509</v>
      </c>
      <c r="U108" s="14">
        <v>550</v>
      </c>
      <c r="V108" s="14">
        <v>589</v>
      </c>
      <c r="W108" s="14">
        <v>605</v>
      </c>
      <c r="X108" s="14">
        <v>624</v>
      </c>
      <c r="Y108" s="14">
        <v>666</v>
      </c>
      <c r="Z108" s="14">
        <v>698</v>
      </c>
      <c r="AA108" s="14">
        <v>741</v>
      </c>
      <c r="AB108" s="14">
        <v>773</v>
      </c>
      <c r="AC108" s="14">
        <v>807</v>
      </c>
      <c r="AD108" s="14">
        <v>839</v>
      </c>
      <c r="AE108" s="14">
        <v>873</v>
      </c>
      <c r="AF108" s="14">
        <v>914</v>
      </c>
      <c r="AG108" s="14">
        <v>951</v>
      </c>
      <c r="AH108" s="14">
        <v>978</v>
      </c>
      <c r="AI108" s="14">
        <v>1013</v>
      </c>
      <c r="AJ108" s="14">
        <v>1048</v>
      </c>
      <c r="AK108" s="14">
        <v>1076</v>
      </c>
      <c r="AL108" s="14">
        <v>1125</v>
      </c>
      <c r="AM108" s="14">
        <v>1155</v>
      </c>
      <c r="AN108" s="14">
        <v>1181</v>
      </c>
      <c r="AO108" s="14">
        <v>1216</v>
      </c>
      <c r="AP108" s="14">
        <v>1246</v>
      </c>
      <c r="AQ108" s="14">
        <v>1286</v>
      </c>
      <c r="AR108" s="14">
        <v>1310</v>
      </c>
      <c r="AS108" s="14">
        <v>1330</v>
      </c>
      <c r="AT108" s="14">
        <v>1353</v>
      </c>
      <c r="AU108" s="14">
        <v>1384</v>
      </c>
      <c r="AV108" s="14">
        <v>1410</v>
      </c>
      <c r="AW108" s="14">
        <v>1450</v>
      </c>
      <c r="AX108" s="14">
        <v>1475</v>
      </c>
      <c r="AY108" s="14">
        <v>1507</v>
      </c>
      <c r="AZ108" s="14">
        <v>1531</v>
      </c>
      <c r="BA108" s="14">
        <v>1563</v>
      </c>
      <c r="BB108" s="14">
        <v>1588</v>
      </c>
      <c r="BC108" s="14">
        <v>1621</v>
      </c>
      <c r="BD108" s="14">
        <v>1648</v>
      </c>
      <c r="BE108" s="14">
        <v>1664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N108" s="34"/>
      <c r="BO108" s="37"/>
      <c r="BP108" s="37"/>
      <c r="BQ108" s="37"/>
      <c r="BR108" s="37"/>
      <c r="BS108" s="37"/>
      <c r="BT108" s="37"/>
      <c r="BU108" s="37"/>
      <c r="BW108" s="26"/>
      <c r="BX108" s="26"/>
      <c r="BY108" s="26"/>
      <c r="BZ108" s="26"/>
      <c r="CA108" s="26"/>
      <c r="CB108" s="26"/>
    </row>
    <row r="109" spans="1:80" x14ac:dyDescent="0.25">
      <c r="A109" s="11" t="s">
        <v>19</v>
      </c>
      <c r="B109" s="15" t="s">
        <v>6</v>
      </c>
      <c r="C109" s="13">
        <v>0.85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>
        <v>375.19333755966585</v>
      </c>
      <c r="AJ109" s="14">
        <v>367.57840845732187</v>
      </c>
      <c r="AK109" s="14">
        <v>360.06786533425304</v>
      </c>
      <c r="AL109" s="14">
        <v>353.003011730119</v>
      </c>
      <c r="AM109" s="14">
        <v>346.27508355759113</v>
      </c>
      <c r="AN109" s="14">
        <v>339.75050969107582</v>
      </c>
      <c r="AO109" s="14">
        <v>333.59632979309544</v>
      </c>
      <c r="AP109" s="14">
        <v>327.6602293773168</v>
      </c>
      <c r="AQ109" s="14">
        <v>321.68515289118665</v>
      </c>
      <c r="AR109" s="14">
        <v>315.74400860792059</v>
      </c>
      <c r="AS109" s="14">
        <v>309.88369088364573</v>
      </c>
      <c r="AT109" s="14">
        <v>303.94777748036012</v>
      </c>
      <c r="AU109" s="14">
        <v>297.85077520781402</v>
      </c>
      <c r="AV109" s="14">
        <v>291.6910976655281</v>
      </c>
      <c r="AW109" s="14">
        <v>285.5014212353106</v>
      </c>
      <c r="AX109" s="14">
        <v>279.31689963182168</v>
      </c>
      <c r="AY109" s="14">
        <v>273.15753697967381</v>
      </c>
      <c r="AZ109" s="14">
        <v>267.01299500510493</v>
      </c>
      <c r="BA109" s="14">
        <v>260.80857688743924</v>
      </c>
      <c r="BB109" s="14">
        <v>254.57911240276516</v>
      </c>
      <c r="BC109" s="14">
        <v>248.40119734590337</v>
      </c>
      <c r="BD109" s="14">
        <v>242.28639664493249</v>
      </c>
      <c r="BE109" s="14">
        <v>236.25493885804607</v>
      </c>
      <c r="BF109" s="14">
        <v>230.30166770362342</v>
      </c>
      <c r="BG109" s="14">
        <v>224.45683284494581</v>
      </c>
      <c r="BH109" s="14">
        <v>218.69579288018554</v>
      </c>
      <c r="BI109" s="14">
        <v>213.03811988597266</v>
      </c>
      <c r="BJ109" s="14">
        <v>207.48667591347694</v>
      </c>
      <c r="BK109" s="14">
        <v>202.03517867399972</v>
      </c>
      <c r="BL109" s="14">
        <v>196.70548295379132</v>
      </c>
      <c r="BN109" s="34"/>
      <c r="BO109" s="37"/>
      <c r="BP109" s="37"/>
      <c r="BQ109" s="37"/>
      <c r="BR109" s="37"/>
      <c r="BS109" s="37"/>
      <c r="BT109" s="37"/>
      <c r="BU109" s="37"/>
      <c r="BW109" s="26"/>
      <c r="BX109" s="26"/>
      <c r="BY109" s="26"/>
      <c r="BZ109" s="26"/>
      <c r="CA109" s="26"/>
      <c r="CB109" s="26"/>
    </row>
    <row r="110" spans="1:80" x14ac:dyDescent="0.25">
      <c r="A110" s="11"/>
      <c r="B110" s="12" t="s">
        <v>5</v>
      </c>
      <c r="C110" s="13">
        <v>0.85</v>
      </c>
      <c r="D110" s="14">
        <v>313</v>
      </c>
      <c r="E110" s="14">
        <v>319</v>
      </c>
      <c r="F110" s="14">
        <v>322</v>
      </c>
      <c r="G110" s="14">
        <v>332</v>
      </c>
      <c r="H110" s="14">
        <v>342</v>
      </c>
      <c r="I110" s="14">
        <v>331</v>
      </c>
      <c r="J110" s="14">
        <v>336</v>
      </c>
      <c r="K110" s="14">
        <v>350</v>
      </c>
      <c r="L110" s="14">
        <v>347</v>
      </c>
      <c r="M110" s="14">
        <v>342</v>
      </c>
      <c r="N110" s="14">
        <v>345</v>
      </c>
      <c r="O110" s="14">
        <v>347</v>
      </c>
      <c r="P110" s="14">
        <v>326</v>
      </c>
      <c r="Q110" s="14">
        <v>338</v>
      </c>
      <c r="R110" s="14">
        <v>365</v>
      </c>
      <c r="S110" s="14">
        <v>359</v>
      </c>
      <c r="T110" s="14">
        <v>360</v>
      </c>
      <c r="U110" s="14">
        <v>364</v>
      </c>
      <c r="V110" s="14">
        <v>370</v>
      </c>
      <c r="W110" s="14">
        <v>350</v>
      </c>
      <c r="X110" s="14">
        <v>358</v>
      </c>
      <c r="Y110" s="14">
        <v>392</v>
      </c>
      <c r="Z110" s="14">
        <v>378</v>
      </c>
      <c r="AA110" s="14">
        <v>391</v>
      </c>
      <c r="AB110" s="14">
        <v>376</v>
      </c>
      <c r="AC110" s="14">
        <v>374</v>
      </c>
      <c r="AD110" s="14">
        <v>359</v>
      </c>
      <c r="AE110" s="14">
        <v>375</v>
      </c>
      <c r="AF110" s="14">
        <v>409</v>
      </c>
      <c r="AG110" s="14">
        <v>404</v>
      </c>
      <c r="AH110" s="14">
        <v>383</v>
      </c>
      <c r="AI110" s="14">
        <v>384</v>
      </c>
      <c r="AJ110" s="14">
        <v>369</v>
      </c>
      <c r="AK110" s="14">
        <v>377</v>
      </c>
      <c r="AL110" s="14">
        <v>414</v>
      </c>
      <c r="AM110" s="14">
        <v>425</v>
      </c>
      <c r="AN110" s="14">
        <v>431</v>
      </c>
      <c r="AO110" s="14">
        <v>407</v>
      </c>
      <c r="AP110" s="14">
        <v>385</v>
      </c>
      <c r="AQ110" s="14">
        <v>377</v>
      </c>
      <c r="AR110" s="14">
        <v>351</v>
      </c>
      <c r="AS110" s="14">
        <v>342</v>
      </c>
      <c r="AT110" s="14">
        <v>356</v>
      </c>
      <c r="AU110" s="14">
        <v>361</v>
      </c>
      <c r="AV110" s="14">
        <v>360</v>
      </c>
      <c r="AW110" s="14">
        <v>363</v>
      </c>
      <c r="AX110" s="14">
        <v>359</v>
      </c>
      <c r="AY110" s="14">
        <v>356</v>
      </c>
      <c r="AZ110" s="14">
        <v>365</v>
      </c>
      <c r="BA110" s="14">
        <v>385</v>
      </c>
      <c r="BB110" s="14">
        <v>377</v>
      </c>
      <c r="BC110" s="14">
        <v>376</v>
      </c>
      <c r="BD110" s="14">
        <v>370</v>
      </c>
      <c r="BE110" s="14">
        <v>358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N110" s="35"/>
      <c r="BO110" s="38"/>
      <c r="BP110" s="38"/>
      <c r="BQ110" s="38"/>
      <c r="BR110" s="38"/>
      <c r="BS110" s="38"/>
      <c r="BT110" s="38"/>
      <c r="BU110" s="38"/>
      <c r="BW110" s="27">
        <v>116</v>
      </c>
      <c r="BX110" s="27">
        <v>24</v>
      </c>
      <c r="BY110" s="27">
        <v>170</v>
      </c>
      <c r="BZ110" s="27">
        <v>48</v>
      </c>
      <c r="CA110" s="27">
        <v>917</v>
      </c>
      <c r="CB110" s="27">
        <v>292</v>
      </c>
    </row>
    <row r="111" spans="1:80" x14ac:dyDescent="0.25">
      <c r="A111" s="7" t="s">
        <v>19</v>
      </c>
      <c r="B111" s="8" t="s">
        <v>21</v>
      </c>
      <c r="C111" s="9">
        <v>0.85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>
        <v>200.80059270855548</v>
      </c>
      <c r="AJ111" s="10">
        <v>206.53982491502046</v>
      </c>
      <c r="AK111" s="10">
        <v>212.20590452996868</v>
      </c>
      <c r="AL111" s="10">
        <v>217.83976377021818</v>
      </c>
      <c r="AM111" s="10">
        <v>223.44385978992594</v>
      </c>
      <c r="AN111" s="10">
        <v>228.9916458294297</v>
      </c>
      <c r="AO111" s="10">
        <v>234.46609905573581</v>
      </c>
      <c r="AP111" s="10">
        <v>239.88456007688166</v>
      </c>
      <c r="AQ111" s="10">
        <v>245.22504998766394</v>
      </c>
      <c r="AR111" s="10">
        <v>250.47362199841893</v>
      </c>
      <c r="AS111" s="10">
        <v>255.63471427643375</v>
      </c>
      <c r="AT111" s="10">
        <v>260.69646002971814</v>
      </c>
      <c r="AU111" s="10">
        <v>265.64036171095199</v>
      </c>
      <c r="AV111" s="10">
        <v>270.46101798720554</v>
      </c>
      <c r="AW111" s="10">
        <v>275.15590920158678</v>
      </c>
      <c r="AX111" s="10">
        <v>279.72909078076543</v>
      </c>
      <c r="AY111" s="10">
        <v>284.18856692405984</v>
      </c>
      <c r="AZ111" s="10">
        <v>288.53803844072701</v>
      </c>
      <c r="BA111" s="10">
        <v>292.77039897982667</v>
      </c>
      <c r="BB111" s="10">
        <v>296.88542314713368</v>
      </c>
      <c r="BC111" s="10">
        <v>300.89098320911353</v>
      </c>
      <c r="BD111" s="10">
        <v>304.79190470894849</v>
      </c>
      <c r="BE111" s="10">
        <v>308.58547310806989</v>
      </c>
      <c r="BF111" s="10">
        <v>312.27394651222534</v>
      </c>
      <c r="BG111" s="10">
        <v>315.86481148718644</v>
      </c>
      <c r="BH111" s="10">
        <v>319.36078998480514</v>
      </c>
      <c r="BI111" s="10">
        <v>322.76326627653901</v>
      </c>
      <c r="BJ111" s="10">
        <v>326.07499949255032</v>
      </c>
      <c r="BK111" s="10">
        <v>329.29722565862812</v>
      </c>
      <c r="BL111" s="10">
        <v>332.43254394557209</v>
      </c>
      <c r="BN111" s="33" t="s">
        <v>30</v>
      </c>
      <c r="BO111" s="36">
        <f t="shared" ref="BO111" si="180">(BL111-AH112)</f>
        <v>135.43254394557209</v>
      </c>
      <c r="BP111" s="36">
        <f t="shared" ref="BP111" si="181">7*(BL111-AH112)/30</f>
        <v>31.600926920633487</v>
      </c>
      <c r="BQ111" s="36">
        <f t="shared" ref="BQ111" si="182">(BL111-AH112)/30</f>
        <v>4.5144181315190695</v>
      </c>
      <c r="BR111" s="36">
        <f t="shared" ref="BR111" si="183">BL113-AH114</f>
        <v>-29.657399901683121</v>
      </c>
      <c r="BS111" s="36">
        <f t="shared" ref="BS111" si="184">7*(BL113-AH114)/30</f>
        <v>-6.9200599770593954</v>
      </c>
      <c r="BT111" s="36">
        <f t="shared" ref="BT111" si="185">(BL113-AH114)/30</f>
        <v>-0.98857999672277075</v>
      </c>
      <c r="BU111" s="36">
        <f t="shared" ref="BU111" si="186">BL113</f>
        <v>37.342600098316879</v>
      </c>
      <c r="BW111" s="26"/>
      <c r="BX111" s="26"/>
      <c r="BY111" s="26"/>
      <c r="BZ111" s="26"/>
      <c r="CA111" s="26"/>
      <c r="CB111" s="26"/>
    </row>
    <row r="112" spans="1:80" x14ac:dyDescent="0.25">
      <c r="A112" s="11"/>
      <c r="B112" s="12" t="s">
        <v>5</v>
      </c>
      <c r="C112" s="13">
        <v>0.85</v>
      </c>
      <c r="D112" s="14">
        <v>6</v>
      </c>
      <c r="E112" s="14">
        <v>12</v>
      </c>
      <c r="F112" s="14">
        <v>22</v>
      </c>
      <c r="G112" s="14">
        <v>29</v>
      </c>
      <c r="H112" s="14">
        <v>34</v>
      </c>
      <c r="I112" s="14">
        <v>40</v>
      </c>
      <c r="J112" s="14">
        <v>46</v>
      </c>
      <c r="K112" s="14">
        <v>52</v>
      </c>
      <c r="L112" s="14">
        <v>60</v>
      </c>
      <c r="M112" s="14">
        <v>65</v>
      </c>
      <c r="N112" s="14">
        <v>73</v>
      </c>
      <c r="O112" s="14">
        <v>82</v>
      </c>
      <c r="P112" s="14">
        <v>88</v>
      </c>
      <c r="Q112" s="14">
        <v>92</v>
      </c>
      <c r="R112" s="14">
        <v>97</v>
      </c>
      <c r="S112" s="14">
        <v>103</v>
      </c>
      <c r="T112" s="14">
        <v>111</v>
      </c>
      <c r="U112" s="14">
        <v>116</v>
      </c>
      <c r="V112" s="14">
        <v>120</v>
      </c>
      <c r="W112" s="14">
        <v>126</v>
      </c>
      <c r="X112" s="14">
        <v>131</v>
      </c>
      <c r="Y112" s="14">
        <v>140</v>
      </c>
      <c r="Z112" s="14">
        <v>147</v>
      </c>
      <c r="AA112" s="14">
        <v>158</v>
      </c>
      <c r="AB112" s="14">
        <v>162</v>
      </c>
      <c r="AC112" s="14">
        <v>169</v>
      </c>
      <c r="AD112" s="14">
        <v>174</v>
      </c>
      <c r="AE112" s="14">
        <v>181</v>
      </c>
      <c r="AF112" s="14">
        <v>189</v>
      </c>
      <c r="AG112" s="14">
        <v>194</v>
      </c>
      <c r="AH112" s="14">
        <v>197</v>
      </c>
      <c r="AI112" s="14">
        <v>200</v>
      </c>
      <c r="AJ112" s="14">
        <v>207</v>
      </c>
      <c r="AK112" s="14">
        <v>208</v>
      </c>
      <c r="AL112" s="14">
        <v>214</v>
      </c>
      <c r="AM112" s="14">
        <v>220</v>
      </c>
      <c r="AN112" s="14">
        <v>228</v>
      </c>
      <c r="AO112" s="14">
        <v>233</v>
      </c>
      <c r="AP112" s="14">
        <v>241</v>
      </c>
      <c r="AQ112" s="14">
        <v>249</v>
      </c>
      <c r="AR112" s="14">
        <v>250</v>
      </c>
      <c r="AS112" s="14">
        <v>259</v>
      </c>
      <c r="AT112" s="14">
        <v>261</v>
      </c>
      <c r="AU112" s="14">
        <v>267</v>
      </c>
      <c r="AV112" s="14">
        <v>278</v>
      </c>
      <c r="AW112" s="14">
        <v>284</v>
      </c>
      <c r="AX112" s="14">
        <v>288</v>
      </c>
      <c r="AY112" s="14">
        <v>289</v>
      </c>
      <c r="AZ112" s="14">
        <v>292</v>
      </c>
      <c r="BA112" s="14">
        <v>299</v>
      </c>
      <c r="BB112" s="14">
        <v>305</v>
      </c>
      <c r="BC112" s="14">
        <v>309</v>
      </c>
      <c r="BD112" s="14">
        <v>316</v>
      </c>
      <c r="BE112" s="14">
        <v>321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N112" s="34"/>
      <c r="BO112" s="37"/>
      <c r="BP112" s="37"/>
      <c r="BQ112" s="37"/>
      <c r="BR112" s="37"/>
      <c r="BS112" s="37"/>
      <c r="BT112" s="37"/>
      <c r="BU112" s="37"/>
      <c r="BW112" s="26"/>
      <c r="BX112" s="26"/>
      <c r="BY112" s="26"/>
      <c r="BZ112" s="26"/>
      <c r="CA112" s="26"/>
      <c r="CB112" s="26"/>
    </row>
    <row r="113" spans="1:80" x14ac:dyDescent="0.25">
      <c r="A113" s="11" t="s">
        <v>19</v>
      </c>
      <c r="B113" s="15" t="s">
        <v>22</v>
      </c>
      <c r="C113" s="13">
        <v>0.85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>
        <v>66.094070879763052</v>
      </c>
      <c r="AJ113" s="14">
        <v>64.812650774813733</v>
      </c>
      <c r="AK113" s="14">
        <v>63.586167228283799</v>
      </c>
      <c r="AL113" s="14">
        <v>62.440991174439489</v>
      </c>
      <c r="AM113" s="14">
        <v>61.369883527179354</v>
      </c>
      <c r="AN113" s="14">
        <v>60.360275002484627</v>
      </c>
      <c r="AO113" s="14">
        <v>59.388111879283564</v>
      </c>
      <c r="AP113" s="14">
        <v>58.481131235001506</v>
      </c>
      <c r="AQ113" s="14">
        <v>57.596119708498058</v>
      </c>
      <c r="AR113" s="14">
        <v>56.716425393756779</v>
      </c>
      <c r="AS113" s="14">
        <v>55.844459293653287</v>
      </c>
      <c r="AT113" s="14">
        <v>54.961007940554623</v>
      </c>
      <c r="AU113" s="14">
        <v>54.057670607708047</v>
      </c>
      <c r="AV113" s="14">
        <v>53.134031485339669</v>
      </c>
      <c r="AW113" s="14">
        <v>52.193990291960503</v>
      </c>
      <c r="AX113" s="14">
        <v>51.239028441996417</v>
      </c>
      <c r="AY113" s="14">
        <v>50.27244750429405</v>
      </c>
      <c r="AZ113" s="14">
        <v>49.293402859274146</v>
      </c>
      <c r="BA113" s="14">
        <v>48.296840325425322</v>
      </c>
      <c r="BB113" s="14">
        <v>47.290216632820119</v>
      </c>
      <c r="BC113" s="14">
        <v>46.279447165490957</v>
      </c>
      <c r="BD113" s="14">
        <v>45.272761661067413</v>
      </c>
      <c r="BE113" s="14">
        <v>44.260079554966069</v>
      </c>
      <c r="BF113" s="14">
        <v>43.242989018387796</v>
      </c>
      <c r="BG113" s="14">
        <v>42.230022888901445</v>
      </c>
      <c r="BH113" s="14">
        <v>41.227251439255213</v>
      </c>
      <c r="BI113" s="14">
        <v>40.237778262702207</v>
      </c>
      <c r="BJ113" s="14">
        <v>39.259276040403677</v>
      </c>
      <c r="BK113" s="14">
        <v>38.294586710277166</v>
      </c>
      <c r="BL113" s="14">
        <v>37.342600098316879</v>
      </c>
      <c r="BN113" s="34"/>
      <c r="BO113" s="37"/>
      <c r="BP113" s="37"/>
      <c r="BQ113" s="37"/>
      <c r="BR113" s="37"/>
      <c r="BS113" s="37"/>
      <c r="BT113" s="37"/>
      <c r="BU113" s="37"/>
      <c r="BW113" s="26"/>
      <c r="BX113" s="26"/>
      <c r="BY113" s="26"/>
      <c r="BZ113" s="26"/>
      <c r="CA113" s="26"/>
      <c r="CB113" s="26"/>
    </row>
    <row r="114" spans="1:80" ht="15.75" thickBot="1" x14ac:dyDescent="0.3">
      <c r="A114" s="16"/>
      <c r="B114" s="17" t="s">
        <v>5</v>
      </c>
      <c r="C114" s="18">
        <v>0.85</v>
      </c>
      <c r="D114" s="19">
        <v>54</v>
      </c>
      <c r="E114" s="19">
        <v>54</v>
      </c>
      <c r="F114" s="19">
        <v>60</v>
      </c>
      <c r="G114" s="19">
        <v>61</v>
      </c>
      <c r="H114" s="19">
        <v>63</v>
      </c>
      <c r="I114" s="19">
        <v>66</v>
      </c>
      <c r="J114" s="19">
        <v>70</v>
      </c>
      <c r="K114" s="19">
        <v>74</v>
      </c>
      <c r="L114" s="19">
        <v>77</v>
      </c>
      <c r="M114" s="19">
        <v>67</v>
      </c>
      <c r="N114" s="19">
        <v>66</v>
      </c>
      <c r="O114" s="19">
        <v>73</v>
      </c>
      <c r="P114" s="19">
        <v>71</v>
      </c>
      <c r="Q114" s="19">
        <v>70</v>
      </c>
      <c r="R114" s="19">
        <v>68</v>
      </c>
      <c r="S114" s="19">
        <v>66</v>
      </c>
      <c r="T114" s="19">
        <v>71</v>
      </c>
      <c r="U114" s="19">
        <v>65</v>
      </c>
      <c r="V114" s="19">
        <v>66</v>
      </c>
      <c r="W114" s="19">
        <v>68</v>
      </c>
      <c r="X114" s="19">
        <v>69</v>
      </c>
      <c r="Y114" s="19">
        <v>68</v>
      </c>
      <c r="Z114" s="19">
        <v>64</v>
      </c>
      <c r="AA114" s="19">
        <v>68</v>
      </c>
      <c r="AB114" s="19">
        <v>62</v>
      </c>
      <c r="AC114" s="19">
        <v>65</v>
      </c>
      <c r="AD114" s="19">
        <v>63</v>
      </c>
      <c r="AE114" s="19">
        <v>67</v>
      </c>
      <c r="AF114" s="19">
        <v>74</v>
      </c>
      <c r="AG114" s="19">
        <v>66</v>
      </c>
      <c r="AH114" s="19">
        <v>67</v>
      </c>
      <c r="AI114" s="19">
        <v>64</v>
      </c>
      <c r="AJ114" s="19">
        <v>66</v>
      </c>
      <c r="AK114" s="19">
        <v>63</v>
      </c>
      <c r="AL114" s="19">
        <v>63</v>
      </c>
      <c r="AM114" s="19">
        <v>63</v>
      </c>
      <c r="AN114" s="19">
        <v>67</v>
      </c>
      <c r="AO114" s="19">
        <v>56</v>
      </c>
      <c r="AP114" s="19">
        <v>52</v>
      </c>
      <c r="AQ114" s="19">
        <v>56</v>
      </c>
      <c r="AR114" s="19">
        <v>51</v>
      </c>
      <c r="AS114" s="19">
        <v>56</v>
      </c>
      <c r="AT114" s="19">
        <v>53</v>
      </c>
      <c r="AU114" s="19">
        <v>55</v>
      </c>
      <c r="AV114" s="19">
        <v>60</v>
      </c>
      <c r="AW114" s="19">
        <v>56</v>
      </c>
      <c r="AX114" s="19">
        <v>56</v>
      </c>
      <c r="AY114" s="19">
        <v>53</v>
      </c>
      <c r="AZ114" s="19">
        <v>55</v>
      </c>
      <c r="BA114" s="19">
        <v>60</v>
      </c>
      <c r="BB114" s="19">
        <v>60</v>
      </c>
      <c r="BC114" s="19">
        <v>60</v>
      </c>
      <c r="BD114" s="19">
        <v>64</v>
      </c>
      <c r="BE114" s="19">
        <v>65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N114" s="39"/>
      <c r="BO114" s="40"/>
      <c r="BP114" s="40"/>
      <c r="BQ114" s="40"/>
      <c r="BR114" s="40"/>
      <c r="BS114" s="40"/>
      <c r="BT114" s="40"/>
      <c r="BU114" s="40"/>
      <c r="BW114" s="28"/>
      <c r="BX114" s="28"/>
      <c r="BY114" s="28"/>
      <c r="BZ114" s="28"/>
      <c r="CA114" s="28"/>
      <c r="CB114" s="28"/>
    </row>
    <row r="115" spans="1:80" ht="15" customHeight="1" x14ac:dyDescent="0.25">
      <c r="A115" s="7" t="s">
        <v>20</v>
      </c>
      <c r="B115" s="15" t="s">
        <v>4</v>
      </c>
      <c r="C115" s="13">
        <v>0.85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>
        <v>2620.2449937271026</v>
      </c>
      <c r="AJ115" s="14">
        <v>2684.9546598982097</v>
      </c>
      <c r="AK115" s="14">
        <v>2748.2237248216111</v>
      </c>
      <c r="AL115" s="14">
        <v>2810.6470524597689</v>
      </c>
      <c r="AM115" s="14">
        <v>2872.5547928930391</v>
      </c>
      <c r="AN115" s="14">
        <v>2933.7073527530874</v>
      </c>
      <c r="AO115" s="14">
        <v>2993.9470734727684</v>
      </c>
      <c r="AP115" s="14">
        <v>3053.168129167695</v>
      </c>
      <c r="AQ115" s="14">
        <v>3111.1690034686326</v>
      </c>
      <c r="AR115" s="14">
        <v>3167.7870763654896</v>
      </c>
      <c r="AS115" s="14">
        <v>3223.0351878630004</v>
      </c>
      <c r="AT115" s="14">
        <v>3276.9209810393409</v>
      </c>
      <c r="AU115" s="14">
        <v>3329.4259180343411</v>
      </c>
      <c r="AV115" s="14">
        <v>3380.5657634950603</v>
      </c>
      <c r="AW115" s="14">
        <v>3430.3616763399659</v>
      </c>
      <c r="AX115" s="14">
        <v>3478.8154102953054</v>
      </c>
      <c r="AY115" s="14">
        <v>3525.947682235872</v>
      </c>
      <c r="AZ115" s="14">
        <v>3571.8018665106911</v>
      </c>
      <c r="BA115" s="14">
        <v>3616.4095048628396</v>
      </c>
      <c r="BB115" s="14">
        <v>3659.8027621591737</v>
      </c>
      <c r="BC115" s="14">
        <v>3702.0235920149253</v>
      </c>
      <c r="BD115" s="14">
        <v>3743.1086942068659</v>
      </c>
      <c r="BE115" s="14">
        <v>3783.0822654991207</v>
      </c>
      <c r="BF115" s="14">
        <v>3821.9679849683234</v>
      </c>
      <c r="BG115" s="14">
        <v>3859.7964369818519</v>
      </c>
      <c r="BH115" s="14">
        <v>3896.600573403196</v>
      </c>
      <c r="BI115" s="14">
        <v>3932.4153209828842</v>
      </c>
      <c r="BJ115" s="14">
        <v>3967.2764984546279</v>
      </c>
      <c r="BK115" s="14">
        <v>4001.1989368962641</v>
      </c>
      <c r="BL115" s="14">
        <v>4034.2115900698718</v>
      </c>
      <c r="BN115" s="41" t="s">
        <v>29</v>
      </c>
      <c r="BO115" s="36">
        <f t="shared" ref="BO115" si="187">(BL115-AH116)</f>
        <v>1452.2115900698718</v>
      </c>
      <c r="BP115" s="36">
        <f t="shared" ref="BP115" si="188">7*(BL115-AH116)/30</f>
        <v>338.84937101630345</v>
      </c>
      <c r="BQ115" s="36">
        <f t="shared" ref="BQ115" si="189">(BL115-AH116)/30</f>
        <v>48.407053002329057</v>
      </c>
      <c r="BR115" s="36">
        <f t="shared" ref="BR115" si="190">BL117-AH118</f>
        <v>-426.32261667406885</v>
      </c>
      <c r="BS115" s="36">
        <f t="shared" ref="BS115" si="191">7*(BL117-AH118)/30</f>
        <v>-99.475277223949405</v>
      </c>
      <c r="BT115" s="36">
        <f t="shared" ref="BT115" si="192">(BL117-AH118)/30</f>
        <v>-14.210753889135628</v>
      </c>
      <c r="BU115" s="36">
        <f t="shared" ref="BU115" si="193">BL117</f>
        <v>435.67738332593115</v>
      </c>
      <c r="BW115" s="26"/>
      <c r="BX115" s="26"/>
      <c r="BY115" s="26"/>
      <c r="BZ115" s="26"/>
      <c r="CA115" s="26"/>
      <c r="CB115" s="26"/>
    </row>
    <row r="116" spans="1:80" x14ac:dyDescent="0.25">
      <c r="A116" s="11"/>
      <c r="B116" s="12" t="s">
        <v>5</v>
      </c>
      <c r="C116" s="13">
        <v>0.85</v>
      </c>
      <c r="D116" s="14">
        <v>98</v>
      </c>
      <c r="E116" s="14">
        <v>202</v>
      </c>
      <c r="F116" s="14">
        <v>292</v>
      </c>
      <c r="G116" s="14">
        <v>373</v>
      </c>
      <c r="H116" s="14">
        <v>469</v>
      </c>
      <c r="I116" s="14">
        <v>535</v>
      </c>
      <c r="J116" s="14">
        <v>597</v>
      </c>
      <c r="K116" s="14">
        <v>685</v>
      </c>
      <c r="L116" s="14">
        <v>796</v>
      </c>
      <c r="M116" s="14">
        <v>904</v>
      </c>
      <c r="N116" s="14">
        <v>977</v>
      </c>
      <c r="O116" s="14">
        <v>1069</v>
      </c>
      <c r="P116" s="14">
        <v>1133</v>
      </c>
      <c r="Q116" s="14">
        <v>1194</v>
      </c>
      <c r="R116" s="14">
        <v>1273</v>
      </c>
      <c r="S116" s="14">
        <v>1354</v>
      </c>
      <c r="T116" s="14">
        <v>1444</v>
      </c>
      <c r="U116" s="14">
        <v>1535</v>
      </c>
      <c r="V116" s="14">
        <v>1616</v>
      </c>
      <c r="W116" s="14">
        <v>1669</v>
      </c>
      <c r="X116" s="14">
        <v>1742</v>
      </c>
      <c r="Y116" s="14">
        <v>1851</v>
      </c>
      <c r="Z116" s="14">
        <v>1940</v>
      </c>
      <c r="AA116" s="14">
        <v>2020</v>
      </c>
      <c r="AB116" s="14">
        <v>2123</v>
      </c>
      <c r="AC116" s="14">
        <v>2201</v>
      </c>
      <c r="AD116" s="14">
        <v>2268</v>
      </c>
      <c r="AE116" s="14">
        <v>2325</v>
      </c>
      <c r="AF116" s="14">
        <v>2424</v>
      </c>
      <c r="AG116" s="14">
        <v>2507</v>
      </c>
      <c r="AH116" s="14">
        <v>2582</v>
      </c>
      <c r="AI116" s="14">
        <v>2662</v>
      </c>
      <c r="AJ116" s="14">
        <v>2722</v>
      </c>
      <c r="AK116" s="14">
        <v>2788</v>
      </c>
      <c r="AL116" s="14">
        <v>2855</v>
      </c>
      <c r="AM116" s="14">
        <v>2900</v>
      </c>
      <c r="AN116" s="14">
        <v>2987</v>
      </c>
      <c r="AO116" s="14">
        <v>3062</v>
      </c>
      <c r="AP116" s="14">
        <v>3103</v>
      </c>
      <c r="AQ116" s="14">
        <v>3173</v>
      </c>
      <c r="AR116" s="14">
        <v>3210</v>
      </c>
      <c r="AS116" s="14">
        <v>3247</v>
      </c>
      <c r="AT116" s="14">
        <v>3309</v>
      </c>
      <c r="AU116" s="14">
        <v>3367</v>
      </c>
      <c r="AV116" s="14">
        <v>3418</v>
      </c>
      <c r="AW116" s="14">
        <v>3475</v>
      </c>
      <c r="AX116" s="14">
        <v>3521</v>
      </c>
      <c r="AY116" s="14">
        <v>3551</v>
      </c>
      <c r="AZ116" s="14">
        <v>3594</v>
      </c>
      <c r="BA116" s="14">
        <v>3646</v>
      </c>
      <c r="BB116" s="14">
        <v>3706</v>
      </c>
      <c r="BC116" s="14">
        <v>3739</v>
      </c>
      <c r="BD116" s="14">
        <v>3783</v>
      </c>
      <c r="BE116" s="14">
        <v>3817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N116" s="34"/>
      <c r="BO116" s="37"/>
      <c r="BP116" s="37"/>
      <c r="BQ116" s="37"/>
      <c r="BR116" s="37"/>
      <c r="BS116" s="37"/>
      <c r="BT116" s="37"/>
      <c r="BU116" s="37"/>
      <c r="BW116" s="26"/>
      <c r="BX116" s="26"/>
      <c r="BY116" s="26"/>
      <c r="BZ116" s="26"/>
      <c r="CA116" s="26"/>
      <c r="CB116" s="26"/>
    </row>
    <row r="117" spans="1:80" x14ac:dyDescent="0.25">
      <c r="A117" s="11" t="s">
        <v>20</v>
      </c>
      <c r="B117" s="15" t="s">
        <v>6</v>
      </c>
      <c r="C117" s="13">
        <v>0.85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>
        <v>833.42865541609513</v>
      </c>
      <c r="AJ117" s="14">
        <v>816.13375742711969</v>
      </c>
      <c r="AK117" s="14">
        <v>799.0944625345719</v>
      </c>
      <c r="AL117" s="14">
        <v>783.09858166868526</v>
      </c>
      <c r="AM117" s="14">
        <v>767.91283037403321</v>
      </c>
      <c r="AN117" s="14">
        <v>753.2580467806639</v>
      </c>
      <c r="AO117" s="14">
        <v>739.46398248305388</v>
      </c>
      <c r="AP117" s="14">
        <v>726.17901676959025</v>
      </c>
      <c r="AQ117" s="14">
        <v>712.83375774031276</v>
      </c>
      <c r="AR117" s="14">
        <v>699.58044845335405</v>
      </c>
      <c r="AS117" s="14">
        <v>686.52289099675534</v>
      </c>
      <c r="AT117" s="14">
        <v>673.31686170362218</v>
      </c>
      <c r="AU117" s="14">
        <v>659.78234214629776</v>
      </c>
      <c r="AV117" s="14">
        <v>646.11452848935551</v>
      </c>
      <c r="AW117" s="14">
        <v>632.37832829498984</v>
      </c>
      <c r="AX117" s="14">
        <v>618.66170078483788</v>
      </c>
      <c r="AY117" s="14">
        <v>605.0080003715874</v>
      </c>
      <c r="AZ117" s="14">
        <v>591.38866866047408</v>
      </c>
      <c r="BA117" s="14">
        <v>577.63470924796502</v>
      </c>
      <c r="BB117" s="14">
        <v>563.82706143179053</v>
      </c>
      <c r="BC117" s="14">
        <v>550.13607619398863</v>
      </c>
      <c r="BD117" s="14">
        <v>536.58529873384055</v>
      </c>
      <c r="BE117" s="14">
        <v>523.22533386809266</v>
      </c>
      <c r="BF117" s="14">
        <v>510.04393329149286</v>
      </c>
      <c r="BG117" s="14">
        <v>497.10474245722094</v>
      </c>
      <c r="BH117" s="14">
        <v>484.35157820141984</v>
      </c>
      <c r="BI117" s="14">
        <v>471.82802587645716</v>
      </c>
      <c r="BJ117" s="14">
        <v>459.53989800896215</v>
      </c>
      <c r="BK117" s="14">
        <v>447.47361419450363</v>
      </c>
      <c r="BL117" s="14">
        <v>435.67738332593115</v>
      </c>
      <c r="BN117" s="34"/>
      <c r="BO117" s="37"/>
      <c r="BP117" s="37"/>
      <c r="BQ117" s="37"/>
      <c r="BR117" s="37"/>
      <c r="BS117" s="37"/>
      <c r="BT117" s="37"/>
      <c r="BU117" s="37"/>
      <c r="BW117" s="26"/>
      <c r="BX117" s="26"/>
      <c r="BY117" s="26"/>
      <c r="BZ117" s="26"/>
      <c r="CA117" s="26"/>
      <c r="CB117" s="26"/>
    </row>
    <row r="118" spans="1:80" x14ac:dyDescent="0.25">
      <c r="A118" s="11"/>
      <c r="B118" s="12" t="s">
        <v>5</v>
      </c>
      <c r="C118" s="13">
        <v>0.85</v>
      </c>
      <c r="D118" s="14">
        <v>681</v>
      </c>
      <c r="E118" s="14">
        <v>745</v>
      </c>
      <c r="F118" s="14">
        <v>759</v>
      </c>
      <c r="G118" s="14">
        <v>763</v>
      </c>
      <c r="H118" s="14">
        <v>773</v>
      </c>
      <c r="I118" s="14">
        <v>721</v>
      </c>
      <c r="J118" s="14">
        <v>751</v>
      </c>
      <c r="K118" s="14">
        <v>807</v>
      </c>
      <c r="L118" s="14">
        <v>846</v>
      </c>
      <c r="M118" s="14">
        <v>871</v>
      </c>
      <c r="N118" s="14">
        <v>847</v>
      </c>
      <c r="O118" s="14">
        <v>834</v>
      </c>
      <c r="P118" s="14">
        <v>786</v>
      </c>
      <c r="Q118" s="14">
        <v>813</v>
      </c>
      <c r="R118" s="14">
        <v>879</v>
      </c>
      <c r="S118" s="14">
        <v>870</v>
      </c>
      <c r="T118" s="14">
        <v>864</v>
      </c>
      <c r="U118" s="14">
        <v>842</v>
      </c>
      <c r="V118" s="14">
        <v>841</v>
      </c>
      <c r="W118" s="14">
        <v>801</v>
      </c>
      <c r="X118" s="14">
        <v>825</v>
      </c>
      <c r="Y118" s="14">
        <v>905</v>
      </c>
      <c r="Z118" s="14">
        <v>906</v>
      </c>
      <c r="AA118" s="14">
        <v>875</v>
      </c>
      <c r="AB118" s="14">
        <v>883</v>
      </c>
      <c r="AC118" s="14">
        <v>895</v>
      </c>
      <c r="AD118" s="14">
        <v>849</v>
      </c>
      <c r="AE118" s="14">
        <v>850</v>
      </c>
      <c r="AF118" s="14">
        <v>929</v>
      </c>
      <c r="AG118" s="14">
        <v>913</v>
      </c>
      <c r="AH118" s="14">
        <v>862</v>
      </c>
      <c r="AI118" s="14">
        <v>866</v>
      </c>
      <c r="AJ118" s="14">
        <v>746</v>
      </c>
      <c r="AK118" s="14">
        <v>738</v>
      </c>
      <c r="AL118" s="14">
        <v>759</v>
      </c>
      <c r="AM118" s="14">
        <v>763</v>
      </c>
      <c r="AN118" s="14">
        <v>890</v>
      </c>
      <c r="AO118" s="14">
        <v>857</v>
      </c>
      <c r="AP118" s="14">
        <v>791</v>
      </c>
      <c r="AQ118" s="14">
        <v>744</v>
      </c>
      <c r="AR118" s="14">
        <v>675</v>
      </c>
      <c r="AS118" s="14">
        <v>681</v>
      </c>
      <c r="AT118" s="14">
        <v>729</v>
      </c>
      <c r="AU118" s="14">
        <v>717</v>
      </c>
      <c r="AV118" s="14">
        <v>672</v>
      </c>
      <c r="AW118" s="14">
        <v>647</v>
      </c>
      <c r="AX118" s="14">
        <v>592</v>
      </c>
      <c r="AY118" s="14">
        <v>531</v>
      </c>
      <c r="AZ118" s="14">
        <v>543</v>
      </c>
      <c r="BA118" s="14">
        <v>593</v>
      </c>
      <c r="BB118" s="14">
        <v>602</v>
      </c>
      <c r="BC118" s="14">
        <v>562</v>
      </c>
      <c r="BD118" s="14">
        <v>536</v>
      </c>
      <c r="BE118" s="14">
        <v>509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N118" s="35"/>
      <c r="BO118" s="38"/>
      <c r="BP118" s="38"/>
      <c r="BQ118" s="38"/>
      <c r="BR118" s="38"/>
      <c r="BS118" s="38"/>
      <c r="BT118" s="38"/>
      <c r="BU118" s="38"/>
      <c r="BW118" s="27">
        <v>326</v>
      </c>
      <c r="BX118" s="27">
        <v>76</v>
      </c>
      <c r="BY118" s="27">
        <v>551</v>
      </c>
      <c r="BZ118" s="27">
        <v>153</v>
      </c>
      <c r="CA118" s="27">
        <v>2801</v>
      </c>
      <c r="CB118" s="27">
        <v>883</v>
      </c>
    </row>
    <row r="119" spans="1:80" x14ac:dyDescent="0.25">
      <c r="A119" s="7" t="s">
        <v>20</v>
      </c>
      <c r="B119" s="8" t="s">
        <v>21</v>
      </c>
      <c r="C119" s="9">
        <v>0.85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>
        <v>514.31720279589706</v>
      </c>
      <c r="AJ119" s="10">
        <v>527.41085278539731</v>
      </c>
      <c r="AK119" s="10">
        <v>540.31620888465295</v>
      </c>
      <c r="AL119" s="10">
        <v>553.16950156703342</v>
      </c>
      <c r="AM119" s="10">
        <v>565.96630658279173</v>
      </c>
      <c r="AN119" s="10">
        <v>578.63024667849709</v>
      </c>
      <c r="AO119" s="10">
        <v>591.13894337453132</v>
      </c>
      <c r="AP119" s="10">
        <v>603.53123593915802</v>
      </c>
      <c r="AQ119" s="10">
        <v>615.7302197709148</v>
      </c>
      <c r="AR119" s="10">
        <v>627.71431100943039</v>
      </c>
      <c r="AS119" s="10">
        <v>639.50534311677075</v>
      </c>
      <c r="AT119" s="10">
        <v>651.07429012683633</v>
      </c>
      <c r="AU119" s="10">
        <v>662.37690620275271</v>
      </c>
      <c r="AV119" s="10">
        <v>673.39308919390271</v>
      </c>
      <c r="AW119" s="10">
        <v>684.11818235624219</v>
      </c>
      <c r="AX119" s="10">
        <v>694.56324194402032</v>
      </c>
      <c r="AY119" s="10">
        <v>704.74815091677135</v>
      </c>
      <c r="AZ119" s="10">
        <v>714.67969979298232</v>
      </c>
      <c r="BA119" s="10">
        <v>724.34417981328534</v>
      </c>
      <c r="BB119" s="10">
        <v>733.7448649485782</v>
      </c>
      <c r="BC119" s="10">
        <v>742.89468312787085</v>
      </c>
      <c r="BD119" s="10">
        <v>751.80037349082102</v>
      </c>
      <c r="BE119" s="10">
        <v>760.45993552688606</v>
      </c>
      <c r="BF119" s="10">
        <v>768.88219988236142</v>
      </c>
      <c r="BG119" s="10">
        <v>777.0818610366224</v>
      </c>
      <c r="BH119" s="10">
        <v>785.06319922239948</v>
      </c>
      <c r="BI119" s="10">
        <v>792.83106637713604</v>
      </c>
      <c r="BJ119" s="10">
        <v>800.39155074138148</v>
      </c>
      <c r="BK119" s="10">
        <v>807.74731819591398</v>
      </c>
      <c r="BL119" s="10">
        <v>814.90478875380006</v>
      </c>
      <c r="BN119" s="33" t="s">
        <v>30</v>
      </c>
      <c r="BO119" s="36">
        <f>(BL119-AH120)</f>
        <v>311.90478875380006</v>
      </c>
      <c r="BP119" s="36">
        <f>7*(BL119-AH120)/30</f>
        <v>72.77778404255335</v>
      </c>
      <c r="BQ119" s="36">
        <f t="shared" ref="BQ119" si="194">(BL119-AH120)/30</f>
        <v>10.396826291793335</v>
      </c>
      <c r="BR119" s="36">
        <f t="shared" ref="BR119" si="195">BL121-AH122</f>
        <v>-65.695214746839611</v>
      </c>
      <c r="BS119" s="36">
        <f t="shared" ref="BS119" si="196">7*(BL121-AH122)/30</f>
        <v>-15.328883440929243</v>
      </c>
      <c r="BT119" s="36">
        <f t="shared" ref="BT119" si="197">(BL121-AH122)/30</f>
        <v>-2.1898404915613203</v>
      </c>
      <c r="BU119" s="36">
        <f>BL121</f>
        <v>89.304785253160389</v>
      </c>
      <c r="BW119" s="26"/>
      <c r="BX119" s="26"/>
      <c r="BY119" s="26"/>
      <c r="BZ119" s="26"/>
      <c r="CA119" s="26"/>
      <c r="CB119" s="26"/>
    </row>
    <row r="120" spans="1:80" x14ac:dyDescent="0.25">
      <c r="A120" s="11"/>
      <c r="B120" s="12" t="s">
        <v>5</v>
      </c>
      <c r="C120" s="13">
        <v>0.85</v>
      </c>
      <c r="D120" s="14">
        <v>15</v>
      </c>
      <c r="E120" s="14">
        <v>32</v>
      </c>
      <c r="F120" s="14">
        <v>55</v>
      </c>
      <c r="G120" s="14">
        <v>67</v>
      </c>
      <c r="H120" s="14">
        <v>79</v>
      </c>
      <c r="I120" s="14">
        <v>98</v>
      </c>
      <c r="J120" s="14">
        <v>110</v>
      </c>
      <c r="K120" s="14">
        <v>134</v>
      </c>
      <c r="L120" s="14">
        <v>150</v>
      </c>
      <c r="M120" s="14">
        <v>170</v>
      </c>
      <c r="N120" s="14">
        <v>189</v>
      </c>
      <c r="O120" s="14">
        <v>203</v>
      </c>
      <c r="P120" s="14">
        <v>220</v>
      </c>
      <c r="Q120" s="14">
        <v>239</v>
      </c>
      <c r="R120" s="14">
        <v>251</v>
      </c>
      <c r="S120" s="14">
        <v>269</v>
      </c>
      <c r="T120" s="14">
        <v>280</v>
      </c>
      <c r="U120" s="14">
        <v>296</v>
      </c>
      <c r="V120" s="14">
        <v>308</v>
      </c>
      <c r="W120" s="14">
        <v>326</v>
      </c>
      <c r="X120" s="14">
        <v>339</v>
      </c>
      <c r="Y120" s="14">
        <v>359</v>
      </c>
      <c r="Z120" s="14">
        <v>378</v>
      </c>
      <c r="AA120" s="14">
        <v>390</v>
      </c>
      <c r="AB120" s="14">
        <v>407</v>
      </c>
      <c r="AC120" s="14">
        <v>419</v>
      </c>
      <c r="AD120" s="14">
        <v>438</v>
      </c>
      <c r="AE120" s="14">
        <v>456</v>
      </c>
      <c r="AF120" s="14">
        <v>479</v>
      </c>
      <c r="AG120" s="14">
        <v>488</v>
      </c>
      <c r="AH120" s="14">
        <v>503</v>
      </c>
      <c r="AI120" s="14">
        <v>523</v>
      </c>
      <c r="AJ120" s="14">
        <v>529</v>
      </c>
      <c r="AK120" s="14">
        <v>547</v>
      </c>
      <c r="AL120" s="14">
        <v>558</v>
      </c>
      <c r="AM120" s="14">
        <v>570</v>
      </c>
      <c r="AN120" s="14">
        <v>589</v>
      </c>
      <c r="AO120" s="14">
        <v>598</v>
      </c>
      <c r="AP120" s="14">
        <v>606</v>
      </c>
      <c r="AQ120" s="14">
        <v>622</v>
      </c>
      <c r="AR120" s="14">
        <v>631</v>
      </c>
      <c r="AS120" s="14">
        <v>639</v>
      </c>
      <c r="AT120" s="14">
        <v>653</v>
      </c>
      <c r="AU120" s="14">
        <v>665</v>
      </c>
      <c r="AV120" s="14">
        <v>679</v>
      </c>
      <c r="AW120" s="14">
        <v>686</v>
      </c>
      <c r="AX120" s="14">
        <v>699</v>
      </c>
      <c r="AY120" s="14">
        <v>706</v>
      </c>
      <c r="AZ120" s="14">
        <v>712</v>
      </c>
      <c r="BA120" s="14">
        <v>726</v>
      </c>
      <c r="BB120" s="14">
        <v>733</v>
      </c>
      <c r="BC120" s="14">
        <v>738</v>
      </c>
      <c r="BD120" s="14">
        <v>747</v>
      </c>
      <c r="BE120" s="14">
        <v>757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N120" s="34"/>
      <c r="BO120" s="37"/>
      <c r="BP120" s="37"/>
      <c r="BQ120" s="37"/>
      <c r="BR120" s="37"/>
      <c r="BS120" s="37"/>
      <c r="BT120" s="37"/>
      <c r="BU120" s="37"/>
      <c r="BW120" s="26"/>
      <c r="BX120" s="26"/>
      <c r="BY120" s="26"/>
      <c r="BZ120" s="26"/>
      <c r="CA120" s="26"/>
      <c r="CB120" s="26"/>
    </row>
    <row r="121" spans="1:80" x14ac:dyDescent="0.25">
      <c r="A121" s="11" t="s">
        <v>20</v>
      </c>
      <c r="B121" s="15" t="s">
        <v>22</v>
      </c>
      <c r="C121" s="13">
        <v>0.85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>
        <v>158.97567971428322</v>
      </c>
      <c r="AJ121" s="14">
        <v>155.69532199687706</v>
      </c>
      <c r="AK121" s="14">
        <v>152.55146760371736</v>
      </c>
      <c r="AL121" s="14">
        <v>149.63365497428296</v>
      </c>
      <c r="AM121" s="14">
        <v>146.91790019111687</v>
      </c>
      <c r="AN121" s="14">
        <v>144.35349865722804</v>
      </c>
      <c r="AO121" s="14">
        <v>141.92757436355078</v>
      </c>
      <c r="AP121" s="14">
        <v>139.66744520151246</v>
      </c>
      <c r="AQ121" s="14">
        <v>137.4680218074455</v>
      </c>
      <c r="AR121" s="14">
        <v>135.27944313592789</v>
      </c>
      <c r="AS121" s="14">
        <v>133.14002474747497</v>
      </c>
      <c r="AT121" s="14">
        <v>130.99348392090673</v>
      </c>
      <c r="AU121" s="14">
        <v>128.80820068978554</v>
      </c>
      <c r="AV121" s="14">
        <v>126.57896915766889</v>
      </c>
      <c r="AW121" s="14">
        <v>124.3159520983036</v>
      </c>
      <c r="AX121" s="14">
        <v>122.0358145443991</v>
      </c>
      <c r="AY121" s="14">
        <v>119.73828076255248</v>
      </c>
      <c r="AZ121" s="14">
        <v>117.41128036027374</v>
      </c>
      <c r="BA121" s="14">
        <v>115.0496733071666</v>
      </c>
      <c r="BB121" s="14">
        <v>112.67241627577802</v>
      </c>
      <c r="BC121" s="14">
        <v>110.28660819027536</v>
      </c>
      <c r="BD121" s="14">
        <v>107.9151114763271</v>
      </c>
      <c r="BE121" s="14">
        <v>105.53084230932802</v>
      </c>
      <c r="BF121" s="14">
        <v>103.14476493292707</v>
      </c>
      <c r="BG121" s="14">
        <v>100.76827282895732</v>
      </c>
      <c r="BH121" s="14">
        <v>98.411686366686126</v>
      </c>
      <c r="BI121" s="14">
        <v>96.085438372378263</v>
      </c>
      <c r="BJ121" s="14">
        <v>93.789117344615818</v>
      </c>
      <c r="BK121" s="14">
        <v>91.529828754367458</v>
      </c>
      <c r="BL121" s="14">
        <v>89.304785253160389</v>
      </c>
      <c r="BN121" s="34"/>
      <c r="BO121" s="37"/>
      <c r="BP121" s="37"/>
      <c r="BQ121" s="37"/>
      <c r="BR121" s="37"/>
      <c r="BS121" s="37"/>
      <c r="BT121" s="37"/>
      <c r="BU121" s="37"/>
      <c r="BW121" s="26"/>
      <c r="BX121" s="26"/>
      <c r="BY121" s="26"/>
      <c r="BZ121" s="26"/>
      <c r="CA121" s="26"/>
      <c r="CB121" s="26"/>
    </row>
    <row r="122" spans="1:80" ht="15.75" thickBot="1" x14ac:dyDescent="0.3">
      <c r="A122" s="16"/>
      <c r="B122" s="17" t="s">
        <v>5</v>
      </c>
      <c r="C122" s="18">
        <v>0.85</v>
      </c>
      <c r="D122" s="19">
        <v>121</v>
      </c>
      <c r="E122" s="19">
        <v>128</v>
      </c>
      <c r="F122" s="19">
        <v>139</v>
      </c>
      <c r="G122" s="19">
        <v>139</v>
      </c>
      <c r="H122" s="19">
        <v>130</v>
      </c>
      <c r="I122" s="19">
        <v>140</v>
      </c>
      <c r="J122" s="19">
        <v>145</v>
      </c>
      <c r="K122" s="19">
        <v>160</v>
      </c>
      <c r="L122" s="19">
        <v>155</v>
      </c>
      <c r="M122" s="19">
        <v>160</v>
      </c>
      <c r="N122" s="19">
        <v>163</v>
      </c>
      <c r="O122" s="19">
        <v>165</v>
      </c>
      <c r="P122" s="19">
        <v>168</v>
      </c>
      <c r="Q122" s="19">
        <v>175</v>
      </c>
      <c r="R122" s="19">
        <v>178</v>
      </c>
      <c r="S122" s="19">
        <v>180</v>
      </c>
      <c r="T122" s="19">
        <v>171</v>
      </c>
      <c r="U122" s="19">
        <v>176</v>
      </c>
      <c r="V122" s="19">
        <v>170</v>
      </c>
      <c r="W122" s="19">
        <v>171</v>
      </c>
      <c r="X122" s="19">
        <v>174</v>
      </c>
      <c r="Y122" s="19">
        <v>177</v>
      </c>
      <c r="Z122" s="19">
        <v>184</v>
      </c>
      <c r="AA122" s="19">
        <v>172</v>
      </c>
      <c r="AB122" s="19">
        <v>168</v>
      </c>
      <c r="AC122" s="19">
        <v>158</v>
      </c>
      <c r="AD122" s="19">
        <v>163</v>
      </c>
      <c r="AE122" s="19">
        <v>169</v>
      </c>
      <c r="AF122" s="19">
        <v>178</v>
      </c>
      <c r="AG122" s="19">
        <v>165</v>
      </c>
      <c r="AH122" s="19">
        <v>155</v>
      </c>
      <c r="AI122" s="19">
        <v>154</v>
      </c>
      <c r="AJ122" s="19">
        <v>133</v>
      </c>
      <c r="AK122" s="19">
        <v>145</v>
      </c>
      <c r="AL122" s="19">
        <v>140</v>
      </c>
      <c r="AM122" s="19">
        <v>139</v>
      </c>
      <c r="AN122" s="19">
        <v>144</v>
      </c>
      <c r="AO122" s="19">
        <v>142</v>
      </c>
      <c r="AP122" s="19">
        <v>134</v>
      </c>
      <c r="AQ122" s="19">
        <v>130</v>
      </c>
      <c r="AR122" s="19">
        <v>124</v>
      </c>
      <c r="AS122" s="19">
        <v>123</v>
      </c>
      <c r="AT122" s="19">
        <v>121</v>
      </c>
      <c r="AU122" s="19">
        <v>126</v>
      </c>
      <c r="AV122" s="19">
        <v>127</v>
      </c>
      <c r="AW122" s="19">
        <v>109</v>
      </c>
      <c r="AX122" s="19">
        <v>114</v>
      </c>
      <c r="AY122" s="19">
        <v>111</v>
      </c>
      <c r="AZ122" s="19">
        <v>108</v>
      </c>
      <c r="BA122" s="19">
        <v>115</v>
      </c>
      <c r="BB122" s="19">
        <v>111</v>
      </c>
      <c r="BC122" s="19">
        <v>104</v>
      </c>
      <c r="BD122" s="19">
        <v>93</v>
      </c>
      <c r="BE122" s="19">
        <v>96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N122" s="39"/>
      <c r="BO122" s="40"/>
      <c r="BP122" s="40"/>
      <c r="BQ122" s="40"/>
      <c r="BR122" s="40"/>
      <c r="BS122" s="40"/>
      <c r="BT122" s="40"/>
      <c r="BU122" s="40"/>
      <c r="BW122" s="28"/>
      <c r="BX122" s="28"/>
      <c r="BY122" s="28"/>
      <c r="BZ122" s="28"/>
      <c r="CA122" s="28"/>
      <c r="CB122" s="28"/>
    </row>
    <row r="123" spans="1:80" ht="14.45" customHeight="1" x14ac:dyDescent="0.25">
      <c r="BV123"/>
      <c r="CB123" s="1"/>
    </row>
    <row r="124" spans="1:80" x14ac:dyDescent="0.25">
      <c r="BV124"/>
      <c r="CB124" s="1"/>
    </row>
    <row r="125" spans="1:80" x14ac:dyDescent="0.25">
      <c r="BV125"/>
      <c r="CB125" s="1"/>
    </row>
    <row r="126" spans="1:80" x14ac:dyDescent="0.25">
      <c r="BV126"/>
      <c r="CB126" s="1"/>
    </row>
    <row r="127" spans="1:80" x14ac:dyDescent="0.25">
      <c r="BV127"/>
      <c r="CB127" s="1"/>
    </row>
    <row r="128" spans="1:80" x14ac:dyDescent="0.25">
      <c r="BV128"/>
      <c r="CB128" s="1"/>
    </row>
    <row r="129" spans="74:80" x14ac:dyDescent="0.25">
      <c r="BV129"/>
      <c r="CB129" s="1"/>
    </row>
    <row r="130" spans="74:80" x14ac:dyDescent="0.25">
      <c r="BV130"/>
      <c r="CB130" s="1"/>
    </row>
  </sheetData>
  <autoFilter ref="A2:BL122" xr:uid="{00000000-0009-0000-0000-000001000000}"/>
  <mergeCells count="243">
    <mergeCell ref="D1:AL1"/>
    <mergeCell ref="BN1:BT1"/>
    <mergeCell ref="BW1:CB1"/>
    <mergeCell ref="BN3:BN6"/>
    <mergeCell ref="BO3:BO6"/>
    <mergeCell ref="BP3:BP6"/>
    <mergeCell ref="BQ3:BQ6"/>
    <mergeCell ref="BR3:BR6"/>
    <mergeCell ref="BS3:BS6"/>
    <mergeCell ref="BT3:BT6"/>
    <mergeCell ref="BU3:BU6"/>
    <mergeCell ref="BN7:BN10"/>
    <mergeCell ref="BO7:BO10"/>
    <mergeCell ref="BP7:BP10"/>
    <mergeCell ref="BQ7:BQ10"/>
    <mergeCell ref="BR7:BR10"/>
    <mergeCell ref="BS7:BS10"/>
    <mergeCell ref="BT7:BT10"/>
    <mergeCell ref="BU7:BU10"/>
    <mergeCell ref="BT11:BT14"/>
    <mergeCell ref="BU11:BU14"/>
    <mergeCell ref="BN15:BN18"/>
    <mergeCell ref="BO15:BO18"/>
    <mergeCell ref="BP15:BP18"/>
    <mergeCell ref="BQ15:BQ18"/>
    <mergeCell ref="BR15:BR18"/>
    <mergeCell ref="BS15:BS18"/>
    <mergeCell ref="BT15:BT18"/>
    <mergeCell ref="BU15:BU18"/>
    <mergeCell ref="BN11:BN14"/>
    <mergeCell ref="BO11:BO14"/>
    <mergeCell ref="BP11:BP14"/>
    <mergeCell ref="BQ11:BQ14"/>
    <mergeCell ref="BR11:BR14"/>
    <mergeCell ref="BS11:BS14"/>
    <mergeCell ref="BT19:BT22"/>
    <mergeCell ref="BU19:BU22"/>
    <mergeCell ref="BN23:BN26"/>
    <mergeCell ref="BO23:BO26"/>
    <mergeCell ref="BP23:BP26"/>
    <mergeCell ref="BQ23:BQ26"/>
    <mergeCell ref="BR23:BR26"/>
    <mergeCell ref="BS23:BS26"/>
    <mergeCell ref="BT23:BT26"/>
    <mergeCell ref="BU23:BU26"/>
    <mergeCell ref="BN19:BN22"/>
    <mergeCell ref="BO19:BO22"/>
    <mergeCell ref="BP19:BP22"/>
    <mergeCell ref="BQ19:BQ22"/>
    <mergeCell ref="BR19:BR22"/>
    <mergeCell ref="BS19:BS22"/>
    <mergeCell ref="BT27:BT30"/>
    <mergeCell ref="BU27:BU30"/>
    <mergeCell ref="BN31:BN34"/>
    <mergeCell ref="BO31:BO34"/>
    <mergeCell ref="BP31:BP34"/>
    <mergeCell ref="BQ31:BQ34"/>
    <mergeCell ref="BR31:BR34"/>
    <mergeCell ref="BS31:BS34"/>
    <mergeCell ref="BT31:BT34"/>
    <mergeCell ref="BU31:BU34"/>
    <mergeCell ref="BN27:BN30"/>
    <mergeCell ref="BO27:BO30"/>
    <mergeCell ref="BP27:BP30"/>
    <mergeCell ref="BQ27:BQ30"/>
    <mergeCell ref="BR27:BR30"/>
    <mergeCell ref="BS27:BS30"/>
    <mergeCell ref="BT35:BT38"/>
    <mergeCell ref="BU35:BU38"/>
    <mergeCell ref="BN39:BN42"/>
    <mergeCell ref="BO39:BO42"/>
    <mergeCell ref="BP39:BP42"/>
    <mergeCell ref="BQ39:BQ42"/>
    <mergeCell ref="BR39:BR42"/>
    <mergeCell ref="BS39:BS42"/>
    <mergeCell ref="BT39:BT42"/>
    <mergeCell ref="BU39:BU42"/>
    <mergeCell ref="BN35:BN38"/>
    <mergeCell ref="BO35:BO38"/>
    <mergeCell ref="BP35:BP38"/>
    <mergeCell ref="BQ35:BQ38"/>
    <mergeCell ref="BR35:BR38"/>
    <mergeCell ref="BS35:BS38"/>
    <mergeCell ref="BT43:BT46"/>
    <mergeCell ref="BU43:BU46"/>
    <mergeCell ref="BN47:BN50"/>
    <mergeCell ref="BO47:BO50"/>
    <mergeCell ref="BP47:BP50"/>
    <mergeCell ref="BQ47:BQ50"/>
    <mergeCell ref="BR47:BR50"/>
    <mergeCell ref="BS47:BS50"/>
    <mergeCell ref="BT47:BT50"/>
    <mergeCell ref="BU47:BU50"/>
    <mergeCell ref="BN43:BN46"/>
    <mergeCell ref="BO43:BO46"/>
    <mergeCell ref="BP43:BP46"/>
    <mergeCell ref="BQ43:BQ46"/>
    <mergeCell ref="BR43:BR46"/>
    <mergeCell ref="BS43:BS46"/>
    <mergeCell ref="BT51:BT54"/>
    <mergeCell ref="BU51:BU54"/>
    <mergeCell ref="BN55:BN58"/>
    <mergeCell ref="BO55:BO58"/>
    <mergeCell ref="BP55:BP58"/>
    <mergeCell ref="BQ55:BQ58"/>
    <mergeCell ref="BR55:BR58"/>
    <mergeCell ref="BS55:BS58"/>
    <mergeCell ref="BT55:BT58"/>
    <mergeCell ref="BU55:BU58"/>
    <mergeCell ref="BN51:BN54"/>
    <mergeCell ref="BO51:BO54"/>
    <mergeCell ref="BP51:BP54"/>
    <mergeCell ref="BQ51:BQ54"/>
    <mergeCell ref="BR51:BR54"/>
    <mergeCell ref="BS51:BS54"/>
    <mergeCell ref="BT59:BT62"/>
    <mergeCell ref="BU59:BU62"/>
    <mergeCell ref="BN63:BN66"/>
    <mergeCell ref="BO63:BO66"/>
    <mergeCell ref="BP63:BP66"/>
    <mergeCell ref="BQ63:BQ66"/>
    <mergeCell ref="BR63:BR66"/>
    <mergeCell ref="BS63:BS66"/>
    <mergeCell ref="BT63:BT66"/>
    <mergeCell ref="BU63:BU66"/>
    <mergeCell ref="BN59:BN62"/>
    <mergeCell ref="BO59:BO62"/>
    <mergeCell ref="BP59:BP62"/>
    <mergeCell ref="BQ59:BQ62"/>
    <mergeCell ref="BR59:BR62"/>
    <mergeCell ref="BS59:BS62"/>
    <mergeCell ref="BT67:BT70"/>
    <mergeCell ref="BU67:BU70"/>
    <mergeCell ref="BN71:BN74"/>
    <mergeCell ref="BO71:BO74"/>
    <mergeCell ref="BP71:BP74"/>
    <mergeCell ref="BQ71:BQ74"/>
    <mergeCell ref="BR71:BR74"/>
    <mergeCell ref="BS71:BS74"/>
    <mergeCell ref="BT71:BT74"/>
    <mergeCell ref="BU71:BU74"/>
    <mergeCell ref="BN67:BN70"/>
    <mergeCell ref="BO67:BO70"/>
    <mergeCell ref="BP67:BP70"/>
    <mergeCell ref="BQ67:BQ70"/>
    <mergeCell ref="BR67:BR70"/>
    <mergeCell ref="BS67:BS70"/>
    <mergeCell ref="BT75:BT78"/>
    <mergeCell ref="BU75:BU78"/>
    <mergeCell ref="BN79:BN82"/>
    <mergeCell ref="BO79:BO82"/>
    <mergeCell ref="BP79:BP82"/>
    <mergeCell ref="BQ79:BQ82"/>
    <mergeCell ref="BR79:BR82"/>
    <mergeCell ref="BS79:BS82"/>
    <mergeCell ref="BT79:BT82"/>
    <mergeCell ref="BU79:BU82"/>
    <mergeCell ref="BN75:BN78"/>
    <mergeCell ref="BO75:BO78"/>
    <mergeCell ref="BP75:BP78"/>
    <mergeCell ref="BQ75:BQ78"/>
    <mergeCell ref="BR75:BR78"/>
    <mergeCell ref="BS75:BS78"/>
    <mergeCell ref="BT83:BT86"/>
    <mergeCell ref="BU83:BU86"/>
    <mergeCell ref="BN87:BN90"/>
    <mergeCell ref="BO87:BO90"/>
    <mergeCell ref="BP87:BP90"/>
    <mergeCell ref="BQ87:BQ90"/>
    <mergeCell ref="BR87:BR90"/>
    <mergeCell ref="BS87:BS90"/>
    <mergeCell ref="BT87:BT90"/>
    <mergeCell ref="BU87:BU90"/>
    <mergeCell ref="BN83:BN86"/>
    <mergeCell ref="BO83:BO86"/>
    <mergeCell ref="BP83:BP86"/>
    <mergeCell ref="BQ83:BQ86"/>
    <mergeCell ref="BR83:BR86"/>
    <mergeCell ref="BS83:BS86"/>
    <mergeCell ref="BT91:BT94"/>
    <mergeCell ref="BU91:BU94"/>
    <mergeCell ref="BN95:BN98"/>
    <mergeCell ref="BO95:BO98"/>
    <mergeCell ref="BP95:BP98"/>
    <mergeCell ref="BQ95:BQ98"/>
    <mergeCell ref="BR95:BR98"/>
    <mergeCell ref="BS95:BS98"/>
    <mergeCell ref="BT95:BT98"/>
    <mergeCell ref="BU95:BU98"/>
    <mergeCell ref="BN91:BN94"/>
    <mergeCell ref="BO91:BO94"/>
    <mergeCell ref="BP91:BP94"/>
    <mergeCell ref="BQ91:BQ94"/>
    <mergeCell ref="BR91:BR94"/>
    <mergeCell ref="BS91:BS94"/>
    <mergeCell ref="BT99:BT102"/>
    <mergeCell ref="BU99:BU102"/>
    <mergeCell ref="BN103:BN106"/>
    <mergeCell ref="BO103:BO106"/>
    <mergeCell ref="BP103:BP106"/>
    <mergeCell ref="BQ103:BQ106"/>
    <mergeCell ref="BR103:BR106"/>
    <mergeCell ref="BS103:BS106"/>
    <mergeCell ref="BT103:BT106"/>
    <mergeCell ref="BU103:BU106"/>
    <mergeCell ref="BN99:BN102"/>
    <mergeCell ref="BO99:BO102"/>
    <mergeCell ref="BP99:BP102"/>
    <mergeCell ref="BQ99:BQ102"/>
    <mergeCell ref="BR99:BR102"/>
    <mergeCell ref="BS99:BS102"/>
    <mergeCell ref="BT107:BT110"/>
    <mergeCell ref="BU107:BU110"/>
    <mergeCell ref="BN111:BN114"/>
    <mergeCell ref="BO111:BO114"/>
    <mergeCell ref="BP111:BP114"/>
    <mergeCell ref="BQ111:BQ114"/>
    <mergeCell ref="BR111:BR114"/>
    <mergeCell ref="BS111:BS114"/>
    <mergeCell ref="BT111:BT114"/>
    <mergeCell ref="BU111:BU114"/>
    <mergeCell ref="BN107:BN110"/>
    <mergeCell ref="BO107:BO110"/>
    <mergeCell ref="BP107:BP110"/>
    <mergeCell ref="BQ107:BQ110"/>
    <mergeCell ref="BR107:BR110"/>
    <mergeCell ref="BS107:BS110"/>
    <mergeCell ref="BT115:BT118"/>
    <mergeCell ref="BU115:BU118"/>
    <mergeCell ref="BN119:BN122"/>
    <mergeCell ref="BO119:BO122"/>
    <mergeCell ref="BP119:BP122"/>
    <mergeCell ref="BQ119:BQ122"/>
    <mergeCell ref="BR119:BR122"/>
    <mergeCell ref="BS119:BS122"/>
    <mergeCell ref="BT119:BT122"/>
    <mergeCell ref="BU119:BU122"/>
    <mergeCell ref="BN115:BN118"/>
    <mergeCell ref="BO115:BO118"/>
    <mergeCell ref="BP115:BP118"/>
    <mergeCell ref="BQ115:BQ118"/>
    <mergeCell ref="BR115:BR118"/>
    <mergeCell ref="BS115:BS1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B130"/>
  <sheetViews>
    <sheetView showGridLines="0" zoomScale="60" zoomScaleNormal="60" workbookViewId="0">
      <pane xSplit="3" ySplit="2" topLeftCell="BJ3" activePane="bottomRight" state="frozen"/>
      <selection activeCell="BH27" sqref="BH27"/>
      <selection pane="topRight" activeCell="BH27" sqref="BH27"/>
      <selection pane="bottomLeft" activeCell="BH27" sqref="BH27"/>
      <selection pane="bottomRight" activeCell="BW3" sqref="BW3:CB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64" width="12.5703125" style="20" customWidth="1"/>
    <col min="65" max="65" width="9.140625" style="1"/>
    <col min="66" max="66" width="16.5703125" style="1" customWidth="1"/>
    <col min="67" max="69" width="16.42578125" style="1" customWidth="1"/>
    <col min="70" max="70" width="23.42578125" style="1" customWidth="1"/>
    <col min="71" max="71" width="21.5703125" style="1" customWidth="1"/>
    <col min="72" max="73" width="22.42578125" style="1" customWidth="1"/>
    <col min="74" max="74" width="9.140625" style="1"/>
    <col min="75" max="75" width="11.5703125" customWidth="1"/>
    <col min="76" max="76" width="10.85546875" customWidth="1"/>
    <col min="77" max="77" width="10.42578125" customWidth="1"/>
    <col min="78" max="78" width="12" customWidth="1"/>
    <col min="79" max="79" width="13" customWidth="1"/>
    <col min="80" max="80" width="13.140625" customWidth="1"/>
    <col min="81" max="16384" width="9.140625" style="1"/>
  </cols>
  <sheetData>
    <row r="1" spans="1:80" ht="18.600000000000001" customHeight="1" x14ac:dyDescent="0.25"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N1" s="31" t="s">
        <v>39</v>
      </c>
      <c r="BO1" s="31"/>
      <c r="BP1" s="31"/>
      <c r="BQ1" s="31"/>
      <c r="BR1" s="31"/>
      <c r="BS1" s="31"/>
      <c r="BT1" s="31"/>
      <c r="BU1" s="24"/>
      <c r="BW1" s="32" t="s">
        <v>23</v>
      </c>
      <c r="BX1" s="32"/>
      <c r="BY1" s="32"/>
      <c r="BZ1" s="32"/>
      <c r="CA1" s="32"/>
      <c r="CB1" s="32"/>
    </row>
    <row r="2" spans="1:80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44256</v>
      </c>
      <c r="E2" s="3">
        <v>44257</v>
      </c>
      <c r="F2" s="3">
        <v>44258</v>
      </c>
      <c r="G2" s="3">
        <v>44259</v>
      </c>
      <c r="H2" s="3">
        <v>44260</v>
      </c>
      <c r="I2" s="3">
        <v>44261</v>
      </c>
      <c r="J2" s="3">
        <v>44262</v>
      </c>
      <c r="K2" s="3">
        <v>44263</v>
      </c>
      <c r="L2" s="3">
        <v>44264</v>
      </c>
      <c r="M2" s="3">
        <v>44265</v>
      </c>
      <c r="N2" s="3">
        <v>44266</v>
      </c>
      <c r="O2" s="3">
        <v>44267</v>
      </c>
      <c r="P2" s="3">
        <v>44268</v>
      </c>
      <c r="Q2" s="3">
        <v>44269</v>
      </c>
      <c r="R2" s="3">
        <v>44270</v>
      </c>
      <c r="S2" s="3">
        <v>44271</v>
      </c>
      <c r="T2" s="3">
        <v>44272</v>
      </c>
      <c r="U2" s="3">
        <v>44273</v>
      </c>
      <c r="V2" s="3">
        <v>44274</v>
      </c>
      <c r="W2" s="3">
        <v>44275</v>
      </c>
      <c r="X2" s="3">
        <v>44276</v>
      </c>
      <c r="Y2" s="3">
        <v>44277</v>
      </c>
      <c r="Z2" s="3">
        <v>44278</v>
      </c>
      <c r="AA2" s="3">
        <v>44279</v>
      </c>
      <c r="AB2" s="3">
        <v>44280</v>
      </c>
      <c r="AC2" s="3">
        <v>44281</v>
      </c>
      <c r="AD2" s="3">
        <v>44282</v>
      </c>
      <c r="AE2" s="3">
        <v>44283</v>
      </c>
      <c r="AF2" s="3">
        <v>44284</v>
      </c>
      <c r="AG2" s="3">
        <v>44285</v>
      </c>
      <c r="AH2" s="3">
        <v>44286</v>
      </c>
      <c r="AI2" s="3">
        <v>44287</v>
      </c>
      <c r="AJ2" s="3">
        <v>44288</v>
      </c>
      <c r="AK2" s="3">
        <v>44289</v>
      </c>
      <c r="AL2" s="3">
        <v>44290</v>
      </c>
      <c r="AM2" s="3">
        <v>44291</v>
      </c>
      <c r="AN2" s="3">
        <v>44292</v>
      </c>
      <c r="AO2" s="3">
        <v>44293</v>
      </c>
      <c r="AP2" s="3">
        <v>44294</v>
      </c>
      <c r="AQ2" s="3">
        <v>44295</v>
      </c>
      <c r="AR2" s="3">
        <v>44296</v>
      </c>
      <c r="AS2" s="3">
        <v>44297</v>
      </c>
      <c r="AT2" s="3">
        <v>44298</v>
      </c>
      <c r="AU2" s="3">
        <v>44299</v>
      </c>
      <c r="AV2" s="3">
        <v>44300</v>
      </c>
      <c r="AW2" s="3">
        <v>44301</v>
      </c>
      <c r="AX2" s="3">
        <v>44302</v>
      </c>
      <c r="AY2" s="3">
        <v>44303</v>
      </c>
      <c r="AZ2" s="3">
        <v>44304</v>
      </c>
      <c r="BA2" s="3">
        <v>44305</v>
      </c>
      <c r="BB2" s="3">
        <v>44306</v>
      </c>
      <c r="BC2" s="3">
        <v>44307</v>
      </c>
      <c r="BD2" s="3">
        <v>44308</v>
      </c>
      <c r="BE2" s="3">
        <v>44309</v>
      </c>
      <c r="BF2" s="3">
        <v>44310</v>
      </c>
      <c r="BG2" s="3">
        <v>44311</v>
      </c>
      <c r="BH2" s="3">
        <v>44312</v>
      </c>
      <c r="BI2" s="3">
        <v>44313</v>
      </c>
      <c r="BJ2" s="3">
        <v>44314</v>
      </c>
      <c r="BK2" s="3">
        <v>44315</v>
      </c>
      <c r="BL2" s="3">
        <v>44316</v>
      </c>
      <c r="BM2" s="3"/>
      <c r="BN2" s="5" t="s">
        <v>38</v>
      </c>
      <c r="BO2" s="5" t="s">
        <v>31</v>
      </c>
      <c r="BP2" s="5" t="s">
        <v>32</v>
      </c>
      <c r="BQ2" s="5" t="s">
        <v>33</v>
      </c>
      <c r="BR2" s="22" t="s">
        <v>34</v>
      </c>
      <c r="BS2" s="22" t="s">
        <v>35</v>
      </c>
      <c r="BT2" s="22" t="s">
        <v>36</v>
      </c>
      <c r="BU2" s="23" t="s">
        <v>40</v>
      </c>
      <c r="BW2" s="21" t="s">
        <v>24</v>
      </c>
      <c r="BX2" s="21" t="s">
        <v>25</v>
      </c>
      <c r="BY2" s="21" t="s">
        <v>26</v>
      </c>
      <c r="BZ2" s="21" t="s">
        <v>37</v>
      </c>
      <c r="CA2" s="21" t="s">
        <v>27</v>
      </c>
      <c r="CB2" s="21" t="s">
        <v>28</v>
      </c>
    </row>
    <row r="3" spans="1:80" ht="15" customHeight="1" x14ac:dyDescent="0.25">
      <c r="A3" s="7" t="s">
        <v>3</v>
      </c>
      <c r="B3" s="8" t="s">
        <v>4</v>
      </c>
      <c r="C3" s="9">
        <v>0.95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>
        <v>25734.04575409479</v>
      </c>
      <c r="AJ3" s="10">
        <v>26328.773244939388</v>
      </c>
      <c r="AK3" s="10">
        <v>26917.868176973738</v>
      </c>
      <c r="AL3" s="10">
        <v>27504.593221752199</v>
      </c>
      <c r="AM3" s="10">
        <v>28093.729661422702</v>
      </c>
      <c r="AN3" s="10">
        <v>28684.831379610368</v>
      </c>
      <c r="AO3" s="10">
        <v>29277.712601142426</v>
      </c>
      <c r="AP3" s="10">
        <v>29872.227268437229</v>
      </c>
      <c r="AQ3" s="10">
        <v>30464.709584949014</v>
      </c>
      <c r="AR3" s="10">
        <v>31052.717736369734</v>
      </c>
      <c r="AS3" s="10">
        <v>31636.494325500331</v>
      </c>
      <c r="AT3" s="10">
        <v>32216.886783693437</v>
      </c>
      <c r="AU3" s="10">
        <v>32793.852476657928</v>
      </c>
      <c r="AV3" s="10">
        <v>33366.976234508504</v>
      </c>
      <c r="AW3" s="10">
        <v>33935.797689922467</v>
      </c>
      <c r="AX3" s="10">
        <v>34499.763323623374</v>
      </c>
      <c r="AY3" s="10">
        <v>35058.922067447755</v>
      </c>
      <c r="AZ3" s="10">
        <v>35613.700186874259</v>
      </c>
      <c r="BA3" s="10">
        <v>36164.292951321491</v>
      </c>
      <c r="BB3" s="10">
        <v>36710.479676014562</v>
      </c>
      <c r="BC3" s="10">
        <v>37252.213967097392</v>
      </c>
      <c r="BD3" s="10">
        <v>37789.570901074032</v>
      </c>
      <c r="BE3" s="10">
        <v>38322.584281503157</v>
      </c>
      <c r="BF3" s="10">
        <v>38851.298965724694</v>
      </c>
      <c r="BG3" s="10">
        <v>39375.76117424851</v>
      </c>
      <c r="BH3" s="10">
        <v>39896.023596894185</v>
      </c>
      <c r="BI3" s="10">
        <v>40412.104898919904</v>
      </c>
      <c r="BJ3" s="10">
        <v>40924.111089357182</v>
      </c>
      <c r="BK3" s="10">
        <v>41431.981657575248</v>
      </c>
      <c r="BL3" s="10">
        <v>41935.784977146206</v>
      </c>
      <c r="BN3" s="33" t="s">
        <v>29</v>
      </c>
      <c r="BO3" s="36">
        <f>(BL3-AH4)</f>
        <v>16700.784977146206</v>
      </c>
      <c r="BP3" s="36">
        <f>7*(BL3-AH4)/30</f>
        <v>3896.8498280007816</v>
      </c>
      <c r="BQ3" s="36">
        <f>(BL3-AH4)/30</f>
        <v>556.69283257154018</v>
      </c>
      <c r="BR3" s="36">
        <f>BL5-AH6</f>
        <v>-1785.9213327191883</v>
      </c>
      <c r="BS3" s="36">
        <f>7*(BL5-AH6)/30</f>
        <v>-416.71497763447729</v>
      </c>
      <c r="BT3" s="36">
        <f>(BL5-AH6)/30</f>
        <v>-59.530711090639606</v>
      </c>
      <c r="BU3" s="36">
        <f>BL5</f>
        <v>5725.0786672808117</v>
      </c>
      <c r="BW3" s="25"/>
      <c r="BX3" s="25"/>
      <c r="BY3" s="25"/>
      <c r="BZ3" s="25"/>
      <c r="CA3" s="25"/>
      <c r="CB3" s="25"/>
    </row>
    <row r="4" spans="1:80" x14ac:dyDescent="0.25">
      <c r="A4" s="11"/>
      <c r="B4" s="12" t="s">
        <v>5</v>
      </c>
      <c r="C4" s="13">
        <v>0.95</v>
      </c>
      <c r="D4" s="14">
        <v>1144</v>
      </c>
      <c r="E4" s="14">
        <v>2184</v>
      </c>
      <c r="F4" s="14">
        <v>3043</v>
      </c>
      <c r="G4" s="14">
        <v>3955</v>
      </c>
      <c r="H4" s="14">
        <v>4856</v>
      </c>
      <c r="I4" s="14">
        <v>5599</v>
      </c>
      <c r="J4" s="14">
        <v>6312</v>
      </c>
      <c r="K4" s="14">
        <v>7348</v>
      </c>
      <c r="L4" s="14">
        <v>8325</v>
      </c>
      <c r="M4" s="14">
        <v>9351</v>
      </c>
      <c r="N4" s="14">
        <v>10279</v>
      </c>
      <c r="O4" s="14">
        <v>11248</v>
      </c>
      <c r="P4" s="14">
        <v>11994</v>
      </c>
      <c r="Q4" s="14">
        <v>12646</v>
      </c>
      <c r="R4" s="14">
        <v>13673</v>
      </c>
      <c r="S4" s="14">
        <v>14593</v>
      </c>
      <c r="T4" s="14">
        <v>15464</v>
      </c>
      <c r="U4" s="14">
        <v>16275</v>
      </c>
      <c r="V4" s="14">
        <v>17084</v>
      </c>
      <c r="W4" s="14">
        <v>17642</v>
      </c>
      <c r="X4" s="14">
        <v>18206</v>
      </c>
      <c r="Y4" s="14">
        <v>19136</v>
      </c>
      <c r="Z4" s="14">
        <v>19900</v>
      </c>
      <c r="AA4" s="14">
        <v>20643</v>
      </c>
      <c r="AB4" s="14">
        <v>21372</v>
      </c>
      <c r="AC4" s="14">
        <v>22080</v>
      </c>
      <c r="AD4" s="14">
        <v>22641</v>
      </c>
      <c r="AE4" s="14">
        <v>23136</v>
      </c>
      <c r="AF4" s="14">
        <v>23924</v>
      </c>
      <c r="AG4" s="14">
        <v>24580</v>
      </c>
      <c r="AH4" s="14">
        <v>25235</v>
      </c>
      <c r="AI4" s="14">
        <v>25854</v>
      </c>
      <c r="AJ4" s="14">
        <v>26361</v>
      </c>
      <c r="AK4" s="14">
        <v>26834</v>
      </c>
      <c r="AL4" s="14">
        <v>27279</v>
      </c>
      <c r="AM4" s="14">
        <v>27647</v>
      </c>
      <c r="AN4" s="14">
        <v>28285</v>
      </c>
      <c r="AO4" s="14">
        <v>28803</v>
      </c>
      <c r="AP4" s="14">
        <v>29234</v>
      </c>
      <c r="AQ4" s="14">
        <v>29712</v>
      </c>
      <c r="AR4" s="14">
        <v>30016</v>
      </c>
      <c r="AS4" s="14">
        <v>30297</v>
      </c>
      <c r="AT4" s="14">
        <v>30710</v>
      </c>
      <c r="AU4" s="14">
        <v>31085</v>
      </c>
      <c r="AV4" s="14">
        <v>31470</v>
      </c>
      <c r="AW4" s="14">
        <v>31820</v>
      </c>
      <c r="AX4" s="14">
        <v>32161</v>
      </c>
      <c r="AY4" s="14">
        <v>32423</v>
      </c>
      <c r="AZ4" s="14">
        <v>32656</v>
      </c>
      <c r="BA4" s="14">
        <v>33006</v>
      </c>
      <c r="BB4" s="14">
        <v>33333</v>
      </c>
      <c r="BC4" s="14">
        <v>33659</v>
      </c>
      <c r="BD4" s="14">
        <v>33913</v>
      </c>
      <c r="BE4" s="14">
        <v>34109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N4" s="34"/>
      <c r="BO4" s="37"/>
      <c r="BP4" s="37"/>
      <c r="BQ4" s="37"/>
      <c r="BR4" s="37"/>
      <c r="BS4" s="37"/>
      <c r="BT4" s="37"/>
      <c r="BU4" s="37"/>
      <c r="BW4" s="26"/>
      <c r="BX4" s="26"/>
      <c r="BY4" s="26"/>
      <c r="BZ4" s="26"/>
      <c r="CA4" s="26"/>
      <c r="CB4" s="26"/>
    </row>
    <row r="5" spans="1:80" x14ac:dyDescent="0.25">
      <c r="A5" s="11" t="s">
        <v>3</v>
      </c>
      <c r="B5" s="15" t="s">
        <v>6</v>
      </c>
      <c r="C5" s="13">
        <v>0.95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>
        <v>7371.80952281387</v>
      </c>
      <c r="AJ5" s="14">
        <v>7240.2104377208161</v>
      </c>
      <c r="AK5" s="14">
        <v>7117.0779933943268</v>
      </c>
      <c r="AL5" s="14">
        <v>7006.9896895826942</v>
      </c>
      <c r="AM5" s="14">
        <v>6909.3497764030908</v>
      </c>
      <c r="AN5" s="14">
        <v>6823.0439394995847</v>
      </c>
      <c r="AO5" s="14">
        <v>6751.6569816162273</v>
      </c>
      <c r="AP5" s="14">
        <v>6692.3068667328498</v>
      </c>
      <c r="AQ5" s="14">
        <v>6637.5106256231893</v>
      </c>
      <c r="AR5" s="14">
        <v>6587.0938183800581</v>
      </c>
      <c r="AS5" s="14">
        <v>6541.5941291713798</v>
      </c>
      <c r="AT5" s="14">
        <v>6498.1469237986676</v>
      </c>
      <c r="AU5" s="14">
        <v>6454.8632429166037</v>
      </c>
      <c r="AV5" s="14">
        <v>6412.5304278255144</v>
      </c>
      <c r="AW5" s="14">
        <v>6370.8005267828094</v>
      </c>
      <c r="AX5" s="14">
        <v>6329.613770872741</v>
      </c>
      <c r="AY5" s="14">
        <v>6288.9917878197111</v>
      </c>
      <c r="AZ5" s="14">
        <v>6248.561465378255</v>
      </c>
      <c r="BA5" s="14">
        <v>6206.6689206612764</v>
      </c>
      <c r="BB5" s="14">
        <v>6163.518700866417</v>
      </c>
      <c r="BC5" s="14">
        <v>6120.1656733168611</v>
      </c>
      <c r="BD5" s="14">
        <v>6076.5031273307877</v>
      </c>
      <c r="BE5" s="14">
        <v>6032.8033107301353</v>
      </c>
      <c r="BF5" s="14">
        <v>5988.9062310083582</v>
      </c>
      <c r="BG5" s="14">
        <v>5945.3046391626867</v>
      </c>
      <c r="BH5" s="14">
        <v>5901.4128922168784</v>
      </c>
      <c r="BI5" s="14">
        <v>5857.4566871165125</v>
      </c>
      <c r="BJ5" s="14">
        <v>5813.4209416048061</v>
      </c>
      <c r="BK5" s="14">
        <v>5769.1524804969513</v>
      </c>
      <c r="BL5" s="14">
        <v>5725.0786672808117</v>
      </c>
      <c r="BN5" s="34"/>
      <c r="BO5" s="37"/>
      <c r="BP5" s="37"/>
      <c r="BQ5" s="37"/>
      <c r="BR5" s="37"/>
      <c r="BS5" s="37"/>
      <c r="BT5" s="37"/>
      <c r="BU5" s="37"/>
      <c r="BW5" s="26"/>
      <c r="BX5" s="26"/>
      <c r="BY5" s="26"/>
      <c r="BZ5" s="26"/>
      <c r="CA5" s="26"/>
      <c r="CB5" s="26"/>
    </row>
    <row r="6" spans="1:80" x14ac:dyDescent="0.25">
      <c r="A6" s="11"/>
      <c r="B6" s="12" t="s">
        <v>5</v>
      </c>
      <c r="C6" s="13">
        <v>0.95</v>
      </c>
      <c r="D6" s="14">
        <v>8257</v>
      </c>
      <c r="E6" s="14">
        <v>8439</v>
      </c>
      <c r="F6" s="14">
        <v>8384</v>
      </c>
      <c r="G6" s="14">
        <v>8389</v>
      </c>
      <c r="H6" s="14">
        <v>8453</v>
      </c>
      <c r="I6" s="14">
        <v>8109</v>
      </c>
      <c r="J6" s="14">
        <v>8333</v>
      </c>
      <c r="K6" s="14">
        <v>9008</v>
      </c>
      <c r="L6" s="14">
        <v>8983</v>
      </c>
      <c r="M6" s="14">
        <v>9004</v>
      </c>
      <c r="N6" s="14">
        <v>8966</v>
      </c>
      <c r="O6" s="14">
        <v>8934</v>
      </c>
      <c r="P6" s="14">
        <v>8533</v>
      </c>
      <c r="Q6" s="14">
        <v>8747</v>
      </c>
      <c r="R6" s="14">
        <v>9463</v>
      </c>
      <c r="S6" s="14">
        <v>9331</v>
      </c>
      <c r="T6" s="14">
        <v>9162</v>
      </c>
      <c r="U6" s="14">
        <v>8958</v>
      </c>
      <c r="V6" s="14">
        <v>8768</v>
      </c>
      <c r="W6" s="14">
        <v>8209</v>
      </c>
      <c r="X6" s="14">
        <v>8323</v>
      </c>
      <c r="Y6" s="14">
        <v>8959</v>
      </c>
      <c r="Z6" s="14">
        <v>8627</v>
      </c>
      <c r="AA6" s="14">
        <v>8312</v>
      </c>
      <c r="AB6" s="14">
        <v>8157</v>
      </c>
      <c r="AC6" s="14">
        <v>8032</v>
      </c>
      <c r="AD6" s="14">
        <v>7510</v>
      </c>
      <c r="AE6" s="14">
        <v>7560</v>
      </c>
      <c r="AF6" s="14">
        <v>8099</v>
      </c>
      <c r="AG6" s="14">
        <v>7831</v>
      </c>
      <c r="AH6" s="14">
        <v>7511</v>
      </c>
      <c r="AI6" s="14">
        <v>7207</v>
      </c>
      <c r="AJ6" s="14">
        <v>6381</v>
      </c>
      <c r="AK6" s="14">
        <v>6230</v>
      </c>
      <c r="AL6" s="14">
        <v>6327</v>
      </c>
      <c r="AM6" s="14">
        <v>6399</v>
      </c>
      <c r="AN6" s="14">
        <v>7078</v>
      </c>
      <c r="AO6" s="14">
        <v>6722</v>
      </c>
      <c r="AP6" s="14">
        <v>6249</v>
      </c>
      <c r="AQ6" s="14">
        <v>5934</v>
      </c>
      <c r="AR6" s="14">
        <v>5296</v>
      </c>
      <c r="AS6" s="14">
        <v>5251</v>
      </c>
      <c r="AT6" s="14">
        <v>5547</v>
      </c>
      <c r="AU6" s="14">
        <v>5240</v>
      </c>
      <c r="AV6" s="14">
        <v>4945</v>
      </c>
      <c r="AW6" s="14">
        <v>4685</v>
      </c>
      <c r="AX6" s="14">
        <v>4443</v>
      </c>
      <c r="AY6" s="14">
        <v>4038</v>
      </c>
      <c r="AZ6" s="14">
        <v>4053</v>
      </c>
      <c r="BA6" s="14">
        <v>4330</v>
      </c>
      <c r="BB6" s="14">
        <v>4151</v>
      </c>
      <c r="BC6" s="14">
        <v>3965</v>
      </c>
      <c r="BD6" s="14">
        <v>3769</v>
      </c>
      <c r="BE6" s="14">
        <v>3516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N6" s="35"/>
      <c r="BO6" s="38"/>
      <c r="BP6" s="38"/>
      <c r="BQ6" s="38"/>
      <c r="BR6" s="38"/>
      <c r="BS6" s="38"/>
      <c r="BT6" s="38"/>
      <c r="BU6" s="38"/>
      <c r="BW6" s="27">
        <v>2377</v>
      </c>
      <c r="BX6" s="27">
        <v>613</v>
      </c>
      <c r="BY6">
        <v>4129</v>
      </c>
      <c r="BZ6" s="27">
        <v>1550</v>
      </c>
      <c r="CA6" s="27">
        <v>22716</v>
      </c>
      <c r="CB6" s="27">
        <v>6541</v>
      </c>
    </row>
    <row r="7" spans="1:80" x14ac:dyDescent="0.25">
      <c r="A7" s="7" t="s">
        <v>3</v>
      </c>
      <c r="B7" s="8" t="s">
        <v>21</v>
      </c>
      <c r="C7" s="9">
        <v>0.95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>
        <v>5874.4557451308538</v>
      </c>
      <c r="AJ7" s="10">
        <v>6004.1649342230512</v>
      </c>
      <c r="AK7" s="10">
        <v>6133.2385442986069</v>
      </c>
      <c r="AL7" s="10">
        <v>6262.8474033002367</v>
      </c>
      <c r="AM7" s="10">
        <v>6393.207443135514</v>
      </c>
      <c r="AN7" s="10">
        <v>6523.8397995992591</v>
      </c>
      <c r="AO7" s="10">
        <v>6654.7420650385593</v>
      </c>
      <c r="AP7" s="10">
        <v>6786.4656371326291</v>
      </c>
      <c r="AQ7" s="10">
        <v>6918.2058269679164</v>
      </c>
      <c r="AR7" s="10">
        <v>7049.6695933402098</v>
      </c>
      <c r="AS7" s="10">
        <v>7181.104268903131</v>
      </c>
      <c r="AT7" s="10">
        <v>7312.2965596806316</v>
      </c>
      <c r="AU7" s="10">
        <v>7442.8401656976184</v>
      </c>
      <c r="AV7" s="10">
        <v>7572.4974821189207</v>
      </c>
      <c r="AW7" s="10">
        <v>7701.1550212544862</v>
      </c>
      <c r="AX7" s="10">
        <v>7828.8255298230142</v>
      </c>
      <c r="AY7" s="10">
        <v>7955.6466758808456</v>
      </c>
      <c r="AZ7" s="10">
        <v>8081.6586975602913</v>
      </c>
      <c r="BA7" s="10">
        <v>8206.6953698840935</v>
      </c>
      <c r="BB7" s="10">
        <v>8330.713725995558</v>
      </c>
      <c r="BC7" s="10">
        <v>8453.7704956031375</v>
      </c>
      <c r="BD7" s="10">
        <v>8575.8688662441928</v>
      </c>
      <c r="BE7" s="10">
        <v>8696.9278379147272</v>
      </c>
      <c r="BF7" s="10">
        <v>8816.983228731995</v>
      </c>
      <c r="BG7" s="10">
        <v>8936.1332324799405</v>
      </c>
      <c r="BH7" s="10">
        <v>9054.367639721173</v>
      </c>
      <c r="BI7" s="10">
        <v>9171.6718358499602</v>
      </c>
      <c r="BJ7" s="10">
        <v>9288.0554809227306</v>
      </c>
      <c r="BK7" s="10">
        <v>9403.4954323707898</v>
      </c>
      <c r="BL7" s="10">
        <v>9518.0065769284265</v>
      </c>
      <c r="BN7" s="33" t="s">
        <v>30</v>
      </c>
      <c r="BO7" s="36">
        <f t="shared" ref="BO7" si="0">(BL7-AH8)</f>
        <v>3750.0065769284265</v>
      </c>
      <c r="BP7" s="36">
        <f t="shared" ref="BP7" si="1">7*(BL7-AH8)/30</f>
        <v>875.00153461663285</v>
      </c>
      <c r="BQ7" s="36">
        <f t="shared" ref="BQ7" si="2">(BL7-AH8)/30</f>
        <v>125.00021923094755</v>
      </c>
      <c r="BR7" s="36">
        <f t="shared" ref="BR7" si="3">BL9-AH10</f>
        <v>-352.8072234087042</v>
      </c>
      <c r="BS7" s="36">
        <f t="shared" ref="BS7" si="4">7*(BL9-AH10)/30</f>
        <v>-82.321685462030985</v>
      </c>
      <c r="BT7" s="36">
        <f t="shared" ref="BT7" si="5">(BL9-AH10)/30</f>
        <v>-11.76024078029014</v>
      </c>
      <c r="BU7" s="36">
        <f t="shared" ref="BU7" si="6">BL9</f>
        <v>1207.1927765912958</v>
      </c>
      <c r="BW7" s="26"/>
      <c r="BX7" s="26"/>
      <c r="BY7" s="26"/>
      <c r="BZ7" s="26"/>
      <c r="CA7" s="26"/>
      <c r="CB7" s="26"/>
    </row>
    <row r="8" spans="1:80" x14ac:dyDescent="0.25">
      <c r="A8" s="11"/>
      <c r="B8" s="12" t="s">
        <v>5</v>
      </c>
      <c r="C8" s="13">
        <v>0.95</v>
      </c>
      <c r="D8" s="14">
        <v>240</v>
      </c>
      <c r="E8" s="14">
        <v>449</v>
      </c>
      <c r="F8" s="14">
        <v>669</v>
      </c>
      <c r="G8" s="14">
        <v>882</v>
      </c>
      <c r="H8" s="14">
        <v>1096</v>
      </c>
      <c r="I8" s="14">
        <v>1265</v>
      </c>
      <c r="J8" s="14">
        <v>1440</v>
      </c>
      <c r="K8" s="14">
        <v>1670</v>
      </c>
      <c r="L8" s="14">
        <v>1889</v>
      </c>
      <c r="M8" s="14">
        <v>2122</v>
      </c>
      <c r="N8" s="14">
        <v>2332</v>
      </c>
      <c r="O8" s="14">
        <v>2542</v>
      </c>
      <c r="P8" s="14">
        <v>2719</v>
      </c>
      <c r="Q8" s="14">
        <v>2890</v>
      </c>
      <c r="R8" s="14">
        <v>3120</v>
      </c>
      <c r="S8" s="14">
        <v>3331</v>
      </c>
      <c r="T8" s="14">
        <v>3527</v>
      </c>
      <c r="U8" s="14">
        <v>3708</v>
      </c>
      <c r="V8" s="14">
        <v>3866</v>
      </c>
      <c r="W8" s="14">
        <v>4026</v>
      </c>
      <c r="X8" s="14">
        <v>4172</v>
      </c>
      <c r="Y8" s="14">
        <v>4364</v>
      </c>
      <c r="Z8" s="14">
        <v>4552</v>
      </c>
      <c r="AA8" s="14">
        <v>4723</v>
      </c>
      <c r="AB8" s="14">
        <v>4915</v>
      </c>
      <c r="AC8" s="14">
        <v>5056</v>
      </c>
      <c r="AD8" s="14">
        <v>5191</v>
      </c>
      <c r="AE8" s="14">
        <v>5319</v>
      </c>
      <c r="AF8" s="14">
        <v>5479</v>
      </c>
      <c r="AG8" s="14">
        <v>5624</v>
      </c>
      <c r="AH8" s="14">
        <v>5768</v>
      </c>
      <c r="AI8" s="14">
        <v>5903</v>
      </c>
      <c r="AJ8" s="14">
        <v>6013</v>
      </c>
      <c r="AK8" s="14">
        <v>6126</v>
      </c>
      <c r="AL8" s="14">
        <v>6233</v>
      </c>
      <c r="AM8" s="14">
        <v>6331</v>
      </c>
      <c r="AN8" s="14">
        <v>6463</v>
      </c>
      <c r="AO8" s="14">
        <v>6592</v>
      </c>
      <c r="AP8" s="14">
        <v>6708</v>
      </c>
      <c r="AQ8" s="14">
        <v>6809</v>
      </c>
      <c r="AR8" s="14">
        <v>6907</v>
      </c>
      <c r="AS8" s="14">
        <v>6987</v>
      </c>
      <c r="AT8" s="14">
        <v>7082</v>
      </c>
      <c r="AU8" s="14">
        <v>7179</v>
      </c>
      <c r="AV8" s="14">
        <v>7277</v>
      </c>
      <c r="AW8" s="14">
        <v>7360</v>
      </c>
      <c r="AX8" s="14">
        <v>7455</v>
      </c>
      <c r="AY8" s="14">
        <v>7513</v>
      </c>
      <c r="AZ8" s="14">
        <v>7574</v>
      </c>
      <c r="BA8" s="14">
        <v>7669</v>
      </c>
      <c r="BB8" s="14">
        <v>7743</v>
      </c>
      <c r="BC8" s="14">
        <v>7808</v>
      </c>
      <c r="BD8" s="14">
        <v>7878</v>
      </c>
      <c r="BE8" s="14">
        <v>7931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N8" s="34"/>
      <c r="BO8" s="37"/>
      <c r="BP8" s="37"/>
      <c r="BQ8" s="37"/>
      <c r="BR8" s="37"/>
      <c r="BS8" s="37"/>
      <c r="BT8" s="37"/>
      <c r="BU8" s="37"/>
      <c r="BW8" s="26"/>
      <c r="BX8" s="26"/>
      <c r="BY8" s="26"/>
      <c r="BZ8" s="26"/>
      <c r="CA8" s="26"/>
      <c r="CB8" s="26"/>
    </row>
    <row r="9" spans="1:80" x14ac:dyDescent="0.25">
      <c r="A9" s="11" t="s">
        <v>3</v>
      </c>
      <c r="B9" s="15" t="s">
        <v>22</v>
      </c>
      <c r="C9" s="13">
        <v>0.95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>
        <v>1532.8581918826821</v>
      </c>
      <c r="AJ9" s="14">
        <v>1504.0064992243281</v>
      </c>
      <c r="AK9" s="14">
        <v>1477.3998226745871</v>
      </c>
      <c r="AL9" s="14">
        <v>1453.6935129633644</v>
      </c>
      <c r="AM9" s="14">
        <v>1432.8378993938995</v>
      </c>
      <c r="AN9" s="14">
        <v>1414.5300961180217</v>
      </c>
      <c r="AO9" s="14">
        <v>1398.7214281344327</v>
      </c>
      <c r="AP9" s="14">
        <v>1385.7819034477932</v>
      </c>
      <c r="AQ9" s="14">
        <v>1374.502306905232</v>
      </c>
      <c r="AR9" s="14">
        <v>1364.2453775160536</v>
      </c>
      <c r="AS9" s="14">
        <v>1355.3028614970808</v>
      </c>
      <c r="AT9" s="14">
        <v>1347.1253372823521</v>
      </c>
      <c r="AU9" s="14">
        <v>1339.3578031170907</v>
      </c>
      <c r="AV9" s="14">
        <v>1331.8237083445381</v>
      </c>
      <c r="AW9" s="14">
        <v>1324.4852904659108</v>
      </c>
      <c r="AX9" s="14">
        <v>1317.3350333755479</v>
      </c>
      <c r="AY9" s="14">
        <v>1310.2820339410723</v>
      </c>
      <c r="AZ9" s="14">
        <v>1303.1574285782322</v>
      </c>
      <c r="BA9" s="14">
        <v>1295.8427422789994</v>
      </c>
      <c r="BB9" s="14">
        <v>1288.4229319450781</v>
      </c>
      <c r="BC9" s="14">
        <v>1280.8802704087643</v>
      </c>
      <c r="BD9" s="14">
        <v>1273.3506552378381</v>
      </c>
      <c r="BE9" s="14">
        <v>1265.5195836787725</v>
      </c>
      <c r="BF9" s="14">
        <v>1257.4464272439079</v>
      </c>
      <c r="BG9" s="14">
        <v>1249.2173097339878</v>
      </c>
      <c r="BH9" s="14">
        <v>1240.8989954278663</v>
      </c>
      <c r="BI9" s="14">
        <v>1232.5484583457223</v>
      </c>
      <c r="BJ9" s="14">
        <v>1224.1298886776738</v>
      </c>
      <c r="BK9" s="14">
        <v>1215.6914310179739</v>
      </c>
      <c r="BL9" s="14">
        <v>1207.1927765912958</v>
      </c>
      <c r="BN9" s="34"/>
      <c r="BO9" s="37"/>
      <c r="BP9" s="37"/>
      <c r="BQ9" s="37"/>
      <c r="BR9" s="37"/>
      <c r="BS9" s="37"/>
      <c r="BT9" s="37"/>
      <c r="BU9" s="37"/>
      <c r="BW9" s="26"/>
      <c r="BX9" s="26"/>
      <c r="BY9" s="26"/>
      <c r="BZ9" s="26"/>
      <c r="CA9" s="26"/>
      <c r="CB9" s="26"/>
    </row>
    <row r="10" spans="1:80" ht="15.75" thickBot="1" x14ac:dyDescent="0.3">
      <c r="A10" s="16"/>
      <c r="B10" s="17" t="s">
        <v>5</v>
      </c>
      <c r="C10" s="18">
        <v>0.95</v>
      </c>
      <c r="D10" s="19">
        <v>1585</v>
      </c>
      <c r="E10" s="19">
        <v>1597</v>
      </c>
      <c r="F10" s="19">
        <v>1624</v>
      </c>
      <c r="G10" s="19">
        <v>1650</v>
      </c>
      <c r="H10" s="19">
        <v>1670</v>
      </c>
      <c r="I10" s="19">
        <v>1674</v>
      </c>
      <c r="J10" s="19">
        <v>1676</v>
      </c>
      <c r="K10" s="19">
        <v>1772</v>
      </c>
      <c r="L10" s="19">
        <v>1802</v>
      </c>
      <c r="M10" s="19">
        <v>1832</v>
      </c>
      <c r="N10" s="19">
        <v>1821</v>
      </c>
      <c r="O10" s="19">
        <v>1833</v>
      </c>
      <c r="P10" s="19">
        <v>1781</v>
      </c>
      <c r="Q10" s="19">
        <v>1828</v>
      </c>
      <c r="R10" s="19">
        <v>1885</v>
      </c>
      <c r="S10" s="19">
        <v>1892</v>
      </c>
      <c r="T10" s="19">
        <v>1861</v>
      </c>
      <c r="U10" s="19">
        <v>1861</v>
      </c>
      <c r="V10" s="19">
        <v>1821</v>
      </c>
      <c r="W10" s="19">
        <v>1782</v>
      </c>
      <c r="X10" s="19">
        <v>1806</v>
      </c>
      <c r="Y10" s="19">
        <v>1826</v>
      </c>
      <c r="Z10" s="19">
        <v>1778</v>
      </c>
      <c r="AA10" s="19">
        <v>1747</v>
      </c>
      <c r="AB10" s="19">
        <v>1745</v>
      </c>
      <c r="AC10" s="19">
        <v>1683</v>
      </c>
      <c r="AD10" s="19">
        <v>1647</v>
      </c>
      <c r="AE10" s="19">
        <v>1658</v>
      </c>
      <c r="AF10" s="19">
        <v>1668</v>
      </c>
      <c r="AG10" s="19">
        <v>1619</v>
      </c>
      <c r="AH10" s="19">
        <v>1560</v>
      </c>
      <c r="AI10" s="19">
        <v>1513</v>
      </c>
      <c r="AJ10" s="19">
        <v>1430</v>
      </c>
      <c r="AK10" s="19">
        <v>1405</v>
      </c>
      <c r="AL10" s="19">
        <v>1385</v>
      </c>
      <c r="AM10" s="19">
        <v>1353</v>
      </c>
      <c r="AN10" s="19">
        <v>1406</v>
      </c>
      <c r="AO10" s="19">
        <v>1374</v>
      </c>
      <c r="AP10" s="19">
        <v>1328</v>
      </c>
      <c r="AQ10" s="19">
        <v>1249</v>
      </c>
      <c r="AR10" s="19">
        <v>1233</v>
      </c>
      <c r="AS10" s="19">
        <v>1216</v>
      </c>
      <c r="AT10" s="19">
        <v>1203</v>
      </c>
      <c r="AU10" s="19">
        <v>1177</v>
      </c>
      <c r="AV10" s="19">
        <v>1133</v>
      </c>
      <c r="AW10" s="19">
        <v>1054</v>
      </c>
      <c r="AX10" s="19">
        <v>1032</v>
      </c>
      <c r="AY10" s="19">
        <v>991</v>
      </c>
      <c r="AZ10" s="19">
        <v>995</v>
      </c>
      <c r="BA10" s="19">
        <v>1012</v>
      </c>
      <c r="BB10" s="19">
        <v>961</v>
      </c>
      <c r="BC10" s="19">
        <v>920</v>
      </c>
      <c r="BD10" s="19">
        <v>860</v>
      </c>
      <c r="BE10" s="19">
        <v>816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N10" s="39"/>
      <c r="BO10" s="40"/>
      <c r="BP10" s="40"/>
      <c r="BQ10" s="40"/>
      <c r="BR10" s="40"/>
      <c r="BS10" s="40"/>
      <c r="BT10" s="40"/>
      <c r="BU10" s="40"/>
      <c r="BW10" s="28"/>
      <c r="BX10" s="28"/>
      <c r="BY10" s="28"/>
      <c r="BZ10" s="28"/>
      <c r="CA10" s="28"/>
      <c r="CB10" s="28"/>
    </row>
    <row r="11" spans="1:80" ht="15" customHeight="1" x14ac:dyDescent="0.25">
      <c r="A11" s="7" t="s">
        <v>7</v>
      </c>
      <c r="B11" s="15" t="s">
        <v>4</v>
      </c>
      <c r="C11" s="13">
        <v>0.95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>
        <v>3149.7425113738964</v>
      </c>
      <c r="AJ11" s="14">
        <v>3228.9851677820134</v>
      </c>
      <c r="AK11" s="14">
        <v>3307.4616311067352</v>
      </c>
      <c r="AL11" s="14">
        <v>3385.6449220094114</v>
      </c>
      <c r="AM11" s="14">
        <v>3464.1942318338884</v>
      </c>
      <c r="AN11" s="14">
        <v>3543.0523319804302</v>
      </c>
      <c r="AO11" s="14">
        <v>3622.1698335450565</v>
      </c>
      <c r="AP11" s="14">
        <v>3701.5136057133986</v>
      </c>
      <c r="AQ11" s="14">
        <v>3780.5989547207942</v>
      </c>
      <c r="AR11" s="14">
        <v>3859.0997312053823</v>
      </c>
      <c r="AS11" s="14">
        <v>3937.0445880364114</v>
      </c>
      <c r="AT11" s="14">
        <v>4014.5385448633638</v>
      </c>
      <c r="AU11" s="14">
        <v>4091.5723302917067</v>
      </c>
      <c r="AV11" s="14">
        <v>4168.0942240598733</v>
      </c>
      <c r="AW11" s="14">
        <v>4244.0392986785373</v>
      </c>
      <c r="AX11" s="14">
        <v>4319.3375320619652</v>
      </c>
      <c r="AY11" s="14">
        <v>4393.995265030866</v>
      </c>
      <c r="AZ11" s="14">
        <v>4468.0695432839657</v>
      </c>
      <c r="BA11" s="14">
        <v>4541.5864704289879</v>
      </c>
      <c r="BB11" s="14">
        <v>4614.5144914255643</v>
      </c>
      <c r="BC11" s="14">
        <v>4686.8468089777489</v>
      </c>
      <c r="BD11" s="14">
        <v>4758.5934755653561</v>
      </c>
      <c r="BE11" s="14">
        <v>4829.761071387984</v>
      </c>
      <c r="BF11" s="14">
        <v>4900.3543299762678</v>
      </c>
      <c r="BG11" s="14">
        <v>4970.3799060217561</v>
      </c>
      <c r="BH11" s="14">
        <v>5039.8461921262433</v>
      </c>
      <c r="BI11" s="14">
        <v>5108.7542508101915</v>
      </c>
      <c r="BJ11" s="14">
        <v>5177.1175512076152</v>
      </c>
      <c r="BK11" s="14">
        <v>5244.9286669323919</v>
      </c>
      <c r="BL11" s="14">
        <v>5312.19660704129</v>
      </c>
      <c r="BN11" s="41" t="s">
        <v>29</v>
      </c>
      <c r="BO11" s="36">
        <f t="shared" ref="BO11" si="7">(BL11-AH12)</f>
        <v>2237.19660704129</v>
      </c>
      <c r="BP11" s="36">
        <f t="shared" ref="BP11" si="8">7*(BL11-AH12)/30</f>
        <v>522.01254164296768</v>
      </c>
      <c r="BQ11" s="36">
        <f t="shared" ref="BQ11" si="9">(BL11-AH12)/30</f>
        <v>74.573220234709666</v>
      </c>
      <c r="BR11" s="36">
        <f>BL13-AH14</f>
        <v>-217.77482513682867</v>
      </c>
      <c r="BS11" s="36">
        <f t="shared" ref="BS11" si="10">7*(BL13-AH14)/30</f>
        <v>-50.814125865260024</v>
      </c>
      <c r="BT11" s="36">
        <f t="shared" ref="BT11" si="11">(BL13-AH14)/30</f>
        <v>-7.2591608378942887</v>
      </c>
      <c r="BU11" s="36">
        <f t="shared" ref="BU11" si="12">BL13</f>
        <v>758.22517486317133</v>
      </c>
      <c r="BW11" s="25"/>
      <c r="BX11" s="25"/>
      <c r="BY11" s="25"/>
      <c r="BZ11" s="25"/>
      <c r="CA11" s="25"/>
      <c r="CB11" s="25"/>
    </row>
    <row r="12" spans="1:80" x14ac:dyDescent="0.25">
      <c r="A12" s="11"/>
      <c r="B12" s="12" t="s">
        <v>5</v>
      </c>
      <c r="C12" s="13">
        <v>0.95</v>
      </c>
      <c r="D12" s="14">
        <v>138</v>
      </c>
      <c r="E12" s="14">
        <v>278</v>
      </c>
      <c r="F12" s="14">
        <v>386</v>
      </c>
      <c r="G12" s="14">
        <v>484</v>
      </c>
      <c r="H12" s="14">
        <v>597</v>
      </c>
      <c r="I12" s="14">
        <v>697</v>
      </c>
      <c r="J12" s="14">
        <v>781</v>
      </c>
      <c r="K12" s="14">
        <v>903</v>
      </c>
      <c r="L12" s="14">
        <v>1024</v>
      </c>
      <c r="M12" s="14">
        <v>1155</v>
      </c>
      <c r="N12" s="14">
        <v>1274</v>
      </c>
      <c r="O12" s="14">
        <v>1384</v>
      </c>
      <c r="P12" s="14">
        <v>1496</v>
      </c>
      <c r="Q12" s="14">
        <v>1579</v>
      </c>
      <c r="R12" s="14">
        <v>1705</v>
      </c>
      <c r="S12" s="14">
        <v>1817</v>
      </c>
      <c r="T12" s="14">
        <v>1930</v>
      </c>
      <c r="U12" s="14">
        <v>2028</v>
      </c>
      <c r="V12" s="14">
        <v>2124</v>
      </c>
      <c r="W12" s="14">
        <v>2191</v>
      </c>
      <c r="X12" s="14">
        <v>2281</v>
      </c>
      <c r="Y12" s="14">
        <v>2390</v>
      </c>
      <c r="Z12" s="14">
        <v>2486</v>
      </c>
      <c r="AA12" s="14">
        <v>2572</v>
      </c>
      <c r="AB12" s="14">
        <v>2662</v>
      </c>
      <c r="AC12" s="14">
        <v>2748</v>
      </c>
      <c r="AD12" s="14">
        <v>2822</v>
      </c>
      <c r="AE12" s="14">
        <v>2861</v>
      </c>
      <c r="AF12" s="14">
        <v>2935</v>
      </c>
      <c r="AG12" s="14">
        <v>3011</v>
      </c>
      <c r="AH12" s="14">
        <v>3075</v>
      </c>
      <c r="AI12" s="14">
        <v>3139</v>
      </c>
      <c r="AJ12" s="14">
        <v>3195</v>
      </c>
      <c r="AK12" s="14">
        <v>3243</v>
      </c>
      <c r="AL12" s="14">
        <v>3277</v>
      </c>
      <c r="AM12" s="14">
        <v>3334</v>
      </c>
      <c r="AN12" s="14">
        <v>3391</v>
      </c>
      <c r="AO12" s="14">
        <v>3475</v>
      </c>
      <c r="AP12" s="14">
        <v>3530</v>
      </c>
      <c r="AQ12" s="14">
        <v>3576</v>
      </c>
      <c r="AR12" s="14">
        <v>3614</v>
      </c>
      <c r="AS12" s="14">
        <v>3645</v>
      </c>
      <c r="AT12" s="14">
        <v>3690</v>
      </c>
      <c r="AU12" s="14">
        <v>3723</v>
      </c>
      <c r="AV12" s="14">
        <v>3776</v>
      </c>
      <c r="AW12" s="14">
        <v>3813</v>
      </c>
      <c r="AX12" s="14">
        <v>3847</v>
      </c>
      <c r="AY12" s="14">
        <v>3870</v>
      </c>
      <c r="AZ12" s="14">
        <v>3889</v>
      </c>
      <c r="BA12" s="14">
        <v>3922</v>
      </c>
      <c r="BB12" s="14">
        <v>3960</v>
      </c>
      <c r="BC12" s="14">
        <v>4004</v>
      </c>
      <c r="BD12" s="14">
        <v>4030</v>
      </c>
      <c r="BE12" s="14">
        <v>4050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N12" s="34"/>
      <c r="BO12" s="37"/>
      <c r="BP12" s="37"/>
      <c r="BQ12" s="37"/>
      <c r="BR12" s="37"/>
      <c r="BS12" s="37"/>
      <c r="BT12" s="37"/>
      <c r="BU12" s="37"/>
      <c r="BW12" s="26"/>
      <c r="BX12" s="26"/>
      <c r="BY12" s="26"/>
      <c r="BZ12" s="26"/>
      <c r="CA12" s="26"/>
      <c r="CB12" s="26"/>
    </row>
    <row r="13" spans="1:80" x14ac:dyDescent="0.25">
      <c r="A13" s="11" t="s">
        <v>7</v>
      </c>
      <c r="B13" s="15" t="s">
        <v>6</v>
      </c>
      <c r="C13" s="13">
        <v>0.95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>
        <v>981.41434883272223</v>
      </c>
      <c r="AJ13" s="14">
        <v>963.19867818754926</v>
      </c>
      <c r="AK13" s="14">
        <v>946.1405116186196</v>
      </c>
      <c r="AL13" s="14">
        <v>930.9071878525466</v>
      </c>
      <c r="AM13" s="14">
        <v>917.43277071510897</v>
      </c>
      <c r="AN13" s="14">
        <v>905.59872565224032</v>
      </c>
      <c r="AO13" s="14">
        <v>895.81181032660743</v>
      </c>
      <c r="AP13" s="14">
        <v>887.66675866157891</v>
      </c>
      <c r="AQ13" s="14">
        <v>880.17472460367719</v>
      </c>
      <c r="AR13" s="14">
        <v>873.29725987793131</v>
      </c>
      <c r="AS13" s="14">
        <v>867.10387425464398</v>
      </c>
      <c r="AT13" s="14">
        <v>861.21738207696808</v>
      </c>
      <c r="AU13" s="14">
        <v>855.40280768163689</v>
      </c>
      <c r="AV13" s="14">
        <v>849.7258060341187</v>
      </c>
      <c r="AW13" s="14">
        <v>844.12721024333678</v>
      </c>
      <c r="AX13" s="14">
        <v>838.61654642841245</v>
      </c>
      <c r="AY13" s="14">
        <v>833.19423522729176</v>
      </c>
      <c r="AZ13" s="14">
        <v>827.79983957256604</v>
      </c>
      <c r="BA13" s="14">
        <v>822.20777197896507</v>
      </c>
      <c r="BB13" s="14">
        <v>816.45193643519065</v>
      </c>
      <c r="BC13" s="14">
        <v>810.67382175999501</v>
      </c>
      <c r="BD13" s="14">
        <v>804.85570850702243</v>
      </c>
      <c r="BE13" s="14">
        <v>799.04383380512832</v>
      </c>
      <c r="BF13" s="14">
        <v>793.21545697996726</v>
      </c>
      <c r="BG13" s="14">
        <v>787.42982782239801</v>
      </c>
      <c r="BH13" s="14">
        <v>781.60673520863361</v>
      </c>
      <c r="BI13" s="14">
        <v>775.7767294362236</v>
      </c>
      <c r="BJ13" s="14">
        <v>769.93698204580778</v>
      </c>
      <c r="BK13" s="14">
        <v>764.06768658148383</v>
      </c>
      <c r="BL13" s="14">
        <v>758.22517486317133</v>
      </c>
      <c r="BN13" s="34"/>
      <c r="BO13" s="37"/>
      <c r="BP13" s="37"/>
      <c r="BQ13" s="37"/>
      <c r="BR13" s="37"/>
      <c r="BS13" s="37"/>
      <c r="BT13" s="37"/>
      <c r="BU13" s="37"/>
      <c r="BW13" s="26"/>
      <c r="BX13" s="26"/>
      <c r="BY13" s="26"/>
      <c r="BZ13" s="26"/>
      <c r="CA13" s="26"/>
      <c r="CB13" s="26"/>
    </row>
    <row r="14" spans="1:80" x14ac:dyDescent="0.25">
      <c r="A14" s="11"/>
      <c r="B14" s="12" t="s">
        <v>5</v>
      </c>
      <c r="C14" s="13">
        <v>0.95</v>
      </c>
      <c r="D14" s="14">
        <v>1143</v>
      </c>
      <c r="E14" s="14">
        <v>1183</v>
      </c>
      <c r="F14" s="14">
        <v>1167</v>
      </c>
      <c r="G14" s="14">
        <v>1149</v>
      </c>
      <c r="H14" s="14">
        <v>1160</v>
      </c>
      <c r="I14" s="14">
        <v>1138</v>
      </c>
      <c r="J14" s="14">
        <v>1140</v>
      </c>
      <c r="K14" s="14">
        <v>1213</v>
      </c>
      <c r="L14" s="14">
        <v>1208</v>
      </c>
      <c r="M14" s="14">
        <v>1225</v>
      </c>
      <c r="N14" s="14">
        <v>1204</v>
      </c>
      <c r="O14" s="14">
        <v>1197</v>
      </c>
      <c r="P14" s="14">
        <v>1195</v>
      </c>
      <c r="Q14" s="14">
        <v>1202</v>
      </c>
      <c r="R14" s="14">
        <v>1265</v>
      </c>
      <c r="S14" s="14">
        <v>1269</v>
      </c>
      <c r="T14" s="14">
        <v>1254</v>
      </c>
      <c r="U14" s="14">
        <v>1215</v>
      </c>
      <c r="V14" s="14">
        <v>1208</v>
      </c>
      <c r="W14" s="14">
        <v>1159</v>
      </c>
      <c r="X14" s="14">
        <v>1169</v>
      </c>
      <c r="Y14" s="14">
        <v>1220</v>
      </c>
      <c r="Z14" s="14">
        <v>1208</v>
      </c>
      <c r="AA14" s="14">
        <v>1159</v>
      </c>
      <c r="AB14" s="14">
        <v>1141</v>
      </c>
      <c r="AC14" s="14">
        <v>1119</v>
      </c>
      <c r="AD14" s="14">
        <v>1059</v>
      </c>
      <c r="AE14" s="14">
        <v>1033</v>
      </c>
      <c r="AF14" s="14">
        <v>1062</v>
      </c>
      <c r="AG14" s="14">
        <v>1054</v>
      </c>
      <c r="AH14" s="14">
        <v>976</v>
      </c>
      <c r="AI14" s="14">
        <v>945</v>
      </c>
      <c r="AJ14" s="14">
        <v>762</v>
      </c>
      <c r="AK14" s="14">
        <v>728</v>
      </c>
      <c r="AL14" s="14">
        <v>717</v>
      </c>
      <c r="AM14" s="14">
        <v>755</v>
      </c>
      <c r="AN14" s="14">
        <v>892</v>
      </c>
      <c r="AO14" s="14">
        <v>897</v>
      </c>
      <c r="AP14" s="14">
        <v>828</v>
      </c>
      <c r="AQ14" s="14">
        <v>774</v>
      </c>
      <c r="AR14" s="14">
        <v>703</v>
      </c>
      <c r="AS14" s="14">
        <v>678</v>
      </c>
      <c r="AT14" s="14">
        <v>694</v>
      </c>
      <c r="AU14" s="14">
        <v>654</v>
      </c>
      <c r="AV14" s="14">
        <v>617</v>
      </c>
      <c r="AW14" s="14">
        <v>583</v>
      </c>
      <c r="AX14" s="14">
        <v>547</v>
      </c>
      <c r="AY14" s="14">
        <v>512</v>
      </c>
      <c r="AZ14" s="14">
        <v>511</v>
      </c>
      <c r="BA14" s="14">
        <v>526</v>
      </c>
      <c r="BB14" s="14">
        <v>520</v>
      </c>
      <c r="BC14" s="14">
        <v>504</v>
      </c>
      <c r="BD14" s="14">
        <v>467</v>
      </c>
      <c r="BE14" s="14">
        <v>411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N14" s="35"/>
      <c r="BO14" s="38"/>
      <c r="BP14" s="38"/>
      <c r="BQ14" s="38"/>
      <c r="BR14" s="38"/>
      <c r="BS14" s="38"/>
      <c r="BT14" s="38"/>
      <c r="BU14" s="38"/>
      <c r="BW14" s="27">
        <v>557</v>
      </c>
      <c r="BX14" s="27">
        <v>69</v>
      </c>
      <c r="BY14">
        <v>882</v>
      </c>
      <c r="BZ14" s="27">
        <v>231</v>
      </c>
      <c r="CA14" s="27">
        <v>2927</v>
      </c>
      <c r="CB14" s="27">
        <v>597</v>
      </c>
    </row>
    <row r="15" spans="1:80" x14ac:dyDescent="0.25">
      <c r="A15" s="7" t="s">
        <v>7</v>
      </c>
      <c r="B15" s="8" t="s">
        <v>21</v>
      </c>
      <c r="C15" s="9">
        <v>0.95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>
        <v>989.86252962577589</v>
      </c>
      <c r="AJ15" s="10">
        <v>1010.570453186882</v>
      </c>
      <c r="AK15" s="10">
        <v>1031.1676908198779</v>
      </c>
      <c r="AL15" s="10">
        <v>1051.8582046962683</v>
      </c>
      <c r="AM15" s="10">
        <v>1072.6722029808591</v>
      </c>
      <c r="AN15" s="10">
        <v>1093.5275088790775</v>
      </c>
      <c r="AO15" s="10">
        <v>1114.4309921470408</v>
      </c>
      <c r="AP15" s="10">
        <v>1135.4703707386466</v>
      </c>
      <c r="AQ15" s="10">
        <v>1156.5061445490323</v>
      </c>
      <c r="AR15" s="10">
        <v>1177.4960447889111</v>
      </c>
      <c r="AS15" s="10">
        <v>1198.4844410287644</v>
      </c>
      <c r="AT15" s="10">
        <v>1219.4360736316389</v>
      </c>
      <c r="AU15" s="10">
        <v>1240.285441662885</v>
      </c>
      <c r="AV15" s="10">
        <v>1260.9915885053197</v>
      </c>
      <c r="AW15" s="10">
        <v>1281.5368140397452</v>
      </c>
      <c r="AX15" s="10">
        <v>1301.9236977315152</v>
      </c>
      <c r="AY15" s="10">
        <v>1322.1748377929277</v>
      </c>
      <c r="AZ15" s="10">
        <v>1342.2960478436039</v>
      </c>
      <c r="BA15" s="10">
        <v>1362.2617215474615</v>
      </c>
      <c r="BB15" s="10">
        <v>1382.0665465112052</v>
      </c>
      <c r="BC15" s="10">
        <v>1401.7175195221516</v>
      </c>
      <c r="BD15" s="10">
        <v>1421.2134554193333</v>
      </c>
      <c r="BE15" s="10">
        <v>1440.5431015728384</v>
      </c>
      <c r="BF15" s="10">
        <v>1459.7136075743056</v>
      </c>
      <c r="BG15" s="10">
        <v>1478.7396092916092</v>
      </c>
      <c r="BH15" s="10">
        <v>1497.6187209467648</v>
      </c>
      <c r="BI15" s="10">
        <v>1516.3493590801304</v>
      </c>
      <c r="BJ15" s="10">
        <v>1534.9329695990245</v>
      </c>
      <c r="BK15" s="10">
        <v>1553.3657346179862</v>
      </c>
      <c r="BL15" s="10">
        <v>1571.6502306922105</v>
      </c>
      <c r="BN15" s="33" t="s">
        <v>30</v>
      </c>
      <c r="BO15" s="36">
        <f t="shared" ref="BO15" si="13">(BL15-AH16)</f>
        <v>600.65023069221047</v>
      </c>
      <c r="BP15" s="36">
        <f t="shared" ref="BP15" si="14">7*(BL15-AH16)/30</f>
        <v>140.15172049484912</v>
      </c>
      <c r="BQ15" s="36">
        <f t="shared" ref="BQ15" si="15">(BL15-AH16)/30</f>
        <v>20.021674356407015</v>
      </c>
      <c r="BR15" s="36">
        <f t="shared" ref="BR15" si="16">BL17-AH18</f>
        <v>-53.347602286079052</v>
      </c>
      <c r="BS15" s="36">
        <f t="shared" ref="BS15" si="17">7*(BL17-AH18)/30</f>
        <v>-12.447773866751779</v>
      </c>
      <c r="BT15" s="36">
        <f t="shared" ref="BT15" si="18">(BL17-AH18)/30</f>
        <v>-1.7782534095359683</v>
      </c>
      <c r="BU15" s="36">
        <f t="shared" ref="BU15" si="19">BL17</f>
        <v>194.65239771392095</v>
      </c>
      <c r="BW15" s="26"/>
      <c r="BX15" s="26"/>
      <c r="BY15" s="26"/>
      <c r="BZ15" s="26"/>
      <c r="CA15" s="26"/>
      <c r="CB15" s="26"/>
    </row>
    <row r="16" spans="1:80" x14ac:dyDescent="0.25">
      <c r="A16" s="11"/>
      <c r="B16" s="12" t="s">
        <v>5</v>
      </c>
      <c r="C16" s="13">
        <v>0.95</v>
      </c>
      <c r="D16" s="14">
        <v>41</v>
      </c>
      <c r="E16" s="14">
        <v>74</v>
      </c>
      <c r="F16" s="14">
        <v>112</v>
      </c>
      <c r="G16" s="14">
        <v>139</v>
      </c>
      <c r="H16" s="14">
        <v>175</v>
      </c>
      <c r="I16" s="14">
        <v>199</v>
      </c>
      <c r="J16" s="14">
        <v>233</v>
      </c>
      <c r="K16" s="14">
        <v>269</v>
      </c>
      <c r="L16" s="14">
        <v>290</v>
      </c>
      <c r="M16" s="14">
        <v>325</v>
      </c>
      <c r="N16" s="14">
        <v>358</v>
      </c>
      <c r="O16" s="14">
        <v>399</v>
      </c>
      <c r="P16" s="14">
        <v>444</v>
      </c>
      <c r="Q16" s="14">
        <v>475</v>
      </c>
      <c r="R16" s="14">
        <v>510</v>
      </c>
      <c r="S16" s="14">
        <v>548</v>
      </c>
      <c r="T16" s="14">
        <v>582</v>
      </c>
      <c r="U16" s="14">
        <v>611</v>
      </c>
      <c r="V16" s="14">
        <v>635</v>
      </c>
      <c r="W16" s="14">
        <v>661</v>
      </c>
      <c r="X16" s="14">
        <v>692</v>
      </c>
      <c r="Y16" s="14">
        <v>725</v>
      </c>
      <c r="Z16" s="14">
        <v>768</v>
      </c>
      <c r="AA16" s="14">
        <v>795</v>
      </c>
      <c r="AB16" s="14">
        <v>827</v>
      </c>
      <c r="AC16" s="14">
        <v>851</v>
      </c>
      <c r="AD16" s="14">
        <v>871</v>
      </c>
      <c r="AE16" s="14">
        <v>909</v>
      </c>
      <c r="AF16" s="14">
        <v>928</v>
      </c>
      <c r="AG16" s="14">
        <v>952</v>
      </c>
      <c r="AH16" s="14">
        <v>971</v>
      </c>
      <c r="AI16" s="14">
        <v>992</v>
      </c>
      <c r="AJ16" s="14">
        <v>1006</v>
      </c>
      <c r="AK16" s="14">
        <v>1018</v>
      </c>
      <c r="AL16" s="14">
        <v>1035</v>
      </c>
      <c r="AM16" s="14">
        <v>1047</v>
      </c>
      <c r="AN16" s="14">
        <v>1062</v>
      </c>
      <c r="AO16" s="14">
        <v>1078</v>
      </c>
      <c r="AP16" s="14">
        <v>1102</v>
      </c>
      <c r="AQ16" s="14">
        <v>1110</v>
      </c>
      <c r="AR16" s="14">
        <v>1122</v>
      </c>
      <c r="AS16" s="14">
        <v>1132</v>
      </c>
      <c r="AT16" s="14">
        <v>1147</v>
      </c>
      <c r="AU16" s="14">
        <v>1169</v>
      </c>
      <c r="AV16" s="14">
        <v>1183</v>
      </c>
      <c r="AW16" s="14">
        <v>1195</v>
      </c>
      <c r="AX16" s="14">
        <v>1206</v>
      </c>
      <c r="AY16" s="14">
        <v>1211</v>
      </c>
      <c r="AZ16" s="14">
        <v>1221</v>
      </c>
      <c r="BA16" s="14">
        <v>1234</v>
      </c>
      <c r="BB16" s="14">
        <v>1246</v>
      </c>
      <c r="BC16" s="14">
        <v>1254</v>
      </c>
      <c r="BD16" s="14">
        <v>1267</v>
      </c>
      <c r="BE16" s="14">
        <v>1277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N16" s="34"/>
      <c r="BO16" s="37"/>
      <c r="BP16" s="37"/>
      <c r="BQ16" s="37"/>
      <c r="BR16" s="37"/>
      <c r="BS16" s="37"/>
      <c r="BT16" s="37"/>
      <c r="BU16" s="37"/>
      <c r="BW16" s="26"/>
      <c r="BX16" s="26"/>
      <c r="BY16" s="26"/>
      <c r="BZ16" s="26"/>
      <c r="CA16" s="26"/>
      <c r="CB16" s="26"/>
    </row>
    <row r="17" spans="1:80" x14ac:dyDescent="0.25">
      <c r="A17" s="11" t="s">
        <v>7</v>
      </c>
      <c r="B17" s="15" t="s">
        <v>22</v>
      </c>
      <c r="C17" s="13">
        <v>0.95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>
        <v>248.07584388416274</v>
      </c>
      <c r="AJ17" s="14">
        <v>243.32230103949939</v>
      </c>
      <c r="AK17" s="14">
        <v>238.93181321069591</v>
      </c>
      <c r="AL17" s="14">
        <v>235.0206923065615</v>
      </c>
      <c r="AM17" s="14">
        <v>231.57785399459416</v>
      </c>
      <c r="AN17" s="14">
        <v>228.54685238383104</v>
      </c>
      <c r="AO17" s="14">
        <v>225.93756982666662</v>
      </c>
      <c r="AP17" s="14">
        <v>223.79448640221341</v>
      </c>
      <c r="AQ17" s="14">
        <v>221.92182975168004</v>
      </c>
      <c r="AR17" s="14">
        <v>220.21337365881385</v>
      </c>
      <c r="AS17" s="14">
        <v>218.7290796902397</v>
      </c>
      <c r="AT17" s="14">
        <v>217.37568533113091</v>
      </c>
      <c r="AU17" s="14">
        <v>216.09161739823122</v>
      </c>
      <c r="AV17" s="14">
        <v>214.84711852994445</v>
      </c>
      <c r="AW17" s="14">
        <v>213.63661752458114</v>
      </c>
      <c r="AX17" s="14">
        <v>212.46403809358497</v>
      </c>
      <c r="AY17" s="14">
        <v>211.31150837404687</v>
      </c>
      <c r="AZ17" s="14">
        <v>210.14786267668444</v>
      </c>
      <c r="BA17" s="14">
        <v>208.95671579296524</v>
      </c>
      <c r="BB17" s="14">
        <v>207.75234460065883</v>
      </c>
      <c r="BC17" s="14">
        <v>206.52924415472413</v>
      </c>
      <c r="BD17" s="14">
        <v>205.31068732379072</v>
      </c>
      <c r="BE17" s="14">
        <v>204.04469508035896</v>
      </c>
      <c r="BF17" s="14">
        <v>202.74358616472165</v>
      </c>
      <c r="BG17" s="14">
        <v>201.41765925565724</v>
      </c>
      <c r="BH17" s="14">
        <v>200.07612170382998</v>
      </c>
      <c r="BI17" s="14">
        <v>198.72942656076015</v>
      </c>
      <c r="BJ17" s="14">
        <v>197.37376755329106</v>
      </c>
      <c r="BK17" s="14">
        <v>196.01696353543005</v>
      </c>
      <c r="BL17" s="14">
        <v>194.65239771392095</v>
      </c>
      <c r="BN17" s="34"/>
      <c r="BO17" s="37"/>
      <c r="BP17" s="37"/>
      <c r="BQ17" s="37"/>
      <c r="BR17" s="37"/>
      <c r="BS17" s="37"/>
      <c r="BT17" s="37"/>
      <c r="BU17" s="37"/>
      <c r="BW17" s="26"/>
      <c r="BX17" s="26"/>
      <c r="BY17" s="26"/>
      <c r="BZ17" s="26"/>
      <c r="CA17" s="26"/>
      <c r="CB17" s="26"/>
    </row>
    <row r="18" spans="1:80" ht="15.75" thickBot="1" x14ac:dyDescent="0.3">
      <c r="A18" s="16"/>
      <c r="B18" s="17" t="s">
        <v>5</v>
      </c>
      <c r="C18" s="18">
        <v>0.95</v>
      </c>
      <c r="D18" s="19">
        <v>273</v>
      </c>
      <c r="E18" s="19">
        <v>287</v>
      </c>
      <c r="F18" s="19">
        <v>289</v>
      </c>
      <c r="G18" s="19">
        <v>282</v>
      </c>
      <c r="H18" s="19">
        <v>285</v>
      </c>
      <c r="I18" s="19">
        <v>278</v>
      </c>
      <c r="J18" s="19">
        <v>275</v>
      </c>
      <c r="K18" s="19">
        <v>285</v>
      </c>
      <c r="L18" s="19">
        <v>267</v>
      </c>
      <c r="M18" s="19">
        <v>280</v>
      </c>
      <c r="N18" s="19">
        <v>283</v>
      </c>
      <c r="O18" s="19">
        <v>304</v>
      </c>
      <c r="P18" s="19">
        <v>294</v>
      </c>
      <c r="Q18" s="19">
        <v>305</v>
      </c>
      <c r="R18" s="19">
        <v>299</v>
      </c>
      <c r="S18" s="19">
        <v>318</v>
      </c>
      <c r="T18" s="19">
        <v>313</v>
      </c>
      <c r="U18" s="19">
        <v>308</v>
      </c>
      <c r="V18" s="19">
        <v>305</v>
      </c>
      <c r="W18" s="19">
        <v>304</v>
      </c>
      <c r="X18" s="19">
        <v>303</v>
      </c>
      <c r="Y18" s="19">
        <v>310</v>
      </c>
      <c r="Z18" s="19">
        <v>317</v>
      </c>
      <c r="AA18" s="19">
        <v>299</v>
      </c>
      <c r="AB18" s="19">
        <v>309</v>
      </c>
      <c r="AC18" s="19">
        <v>302</v>
      </c>
      <c r="AD18" s="19">
        <v>281</v>
      </c>
      <c r="AE18" s="19">
        <v>296</v>
      </c>
      <c r="AF18" s="19">
        <v>271</v>
      </c>
      <c r="AG18" s="19">
        <v>265</v>
      </c>
      <c r="AH18" s="19">
        <v>248</v>
      </c>
      <c r="AI18" s="19">
        <v>254</v>
      </c>
      <c r="AJ18" s="19">
        <v>222</v>
      </c>
      <c r="AK18" s="19">
        <v>215</v>
      </c>
      <c r="AL18" s="19">
        <v>217</v>
      </c>
      <c r="AM18" s="19">
        <v>202</v>
      </c>
      <c r="AN18" s="19">
        <v>219</v>
      </c>
      <c r="AO18" s="19">
        <v>201</v>
      </c>
      <c r="AP18" s="19">
        <v>199</v>
      </c>
      <c r="AQ18" s="19">
        <v>180</v>
      </c>
      <c r="AR18" s="19">
        <v>184</v>
      </c>
      <c r="AS18" s="19">
        <v>174</v>
      </c>
      <c r="AT18" s="19">
        <v>169</v>
      </c>
      <c r="AU18" s="19">
        <v>176</v>
      </c>
      <c r="AV18" s="19">
        <v>157</v>
      </c>
      <c r="AW18" s="19">
        <v>138</v>
      </c>
      <c r="AX18" s="19">
        <v>134</v>
      </c>
      <c r="AY18" s="19">
        <v>119</v>
      </c>
      <c r="AZ18" s="19">
        <v>132</v>
      </c>
      <c r="BA18" s="19">
        <v>137</v>
      </c>
      <c r="BB18" s="19">
        <v>125</v>
      </c>
      <c r="BC18" s="19">
        <v>124</v>
      </c>
      <c r="BD18" s="19">
        <v>114</v>
      </c>
      <c r="BE18" s="19">
        <v>108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N18" s="39"/>
      <c r="BO18" s="40"/>
      <c r="BP18" s="40"/>
      <c r="BQ18" s="40"/>
      <c r="BR18" s="40"/>
      <c r="BS18" s="40"/>
      <c r="BT18" s="40"/>
      <c r="BU18" s="40"/>
      <c r="BW18" s="28"/>
      <c r="BX18" s="28"/>
      <c r="BY18" s="28"/>
      <c r="BZ18" s="28"/>
      <c r="CA18" s="28"/>
      <c r="CB18" s="28"/>
    </row>
    <row r="19" spans="1:80" ht="15" customHeight="1" x14ac:dyDescent="0.25">
      <c r="A19" s="7" t="s">
        <v>8</v>
      </c>
      <c r="B19" s="15" t="s">
        <v>4</v>
      </c>
      <c r="C19" s="13">
        <v>0.95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>
        <v>2759.6780204731517</v>
      </c>
      <c r="AJ19" s="14">
        <v>2813.0595784395891</v>
      </c>
      <c r="AK19" s="14">
        <v>2865.9359439728628</v>
      </c>
      <c r="AL19" s="14">
        <v>2918.5990536270219</v>
      </c>
      <c r="AM19" s="14">
        <v>2971.4775375516301</v>
      </c>
      <c r="AN19" s="14">
        <v>3024.5313003933961</v>
      </c>
      <c r="AO19" s="14">
        <v>3077.7442555535408</v>
      </c>
      <c r="AP19" s="14">
        <v>3131.1036195775418</v>
      </c>
      <c r="AQ19" s="14">
        <v>3184.2802684544454</v>
      </c>
      <c r="AR19" s="14">
        <v>3237.0550488184354</v>
      </c>
      <c r="AS19" s="14">
        <v>3289.4498238885544</v>
      </c>
      <c r="AT19" s="14">
        <v>3341.5408458927568</v>
      </c>
      <c r="AU19" s="14">
        <v>3393.324373794625</v>
      </c>
      <c r="AV19" s="14">
        <v>3444.7630568684763</v>
      </c>
      <c r="AW19" s="14">
        <v>3495.8156591080156</v>
      </c>
      <c r="AX19" s="14">
        <v>3546.4324086665597</v>
      </c>
      <c r="AY19" s="14">
        <v>3596.6177018412641</v>
      </c>
      <c r="AZ19" s="14">
        <v>3646.4097934234069</v>
      </c>
      <c r="BA19" s="14">
        <v>3695.8262083659583</v>
      </c>
      <c r="BB19" s="14">
        <v>3744.8471897894742</v>
      </c>
      <c r="BC19" s="14">
        <v>3793.4685881739151</v>
      </c>
      <c r="BD19" s="14">
        <v>3841.6971410638603</v>
      </c>
      <c r="BE19" s="14">
        <v>3889.5358330289851</v>
      </c>
      <c r="BF19" s="14">
        <v>3936.988720061504</v>
      </c>
      <c r="BG19" s="14">
        <v>3984.0599389756317</v>
      </c>
      <c r="BH19" s="14">
        <v>4030.7541863441338</v>
      </c>
      <c r="BI19" s="14">
        <v>4077.0731715346119</v>
      </c>
      <c r="BJ19" s="14">
        <v>4123.0264253631722</v>
      </c>
      <c r="BK19" s="14">
        <v>4168.6085013264983</v>
      </c>
      <c r="BL19" s="14">
        <v>4213.825538916185</v>
      </c>
      <c r="BN19" s="41" t="s">
        <v>29</v>
      </c>
      <c r="BO19" s="36">
        <f t="shared" ref="BO19" si="20">(BL19-AH20)</f>
        <v>1494.825538916185</v>
      </c>
      <c r="BP19" s="36">
        <f t="shared" ref="BP19" si="21">7*(BL19-AH20)/30</f>
        <v>348.79262574710981</v>
      </c>
      <c r="BQ19" s="36">
        <f t="shared" ref="BQ19" si="22">(BL19-AH20)/30</f>
        <v>49.827517963872836</v>
      </c>
      <c r="BR19" s="36">
        <f t="shared" ref="BR19" si="23">BL21-AH22</f>
        <v>-174.01858958074843</v>
      </c>
      <c r="BS19" s="36">
        <f t="shared" ref="BS19" si="24">7*(BL21-AH22)/30</f>
        <v>-40.604337568841295</v>
      </c>
      <c r="BT19" s="36">
        <f t="shared" ref="BT19" si="25">(BL21-AH22)/30</f>
        <v>-5.8006196526916138</v>
      </c>
      <c r="BU19" s="36">
        <f t="shared" ref="BU19" si="26">BL21</f>
        <v>513.98141041925157</v>
      </c>
      <c r="BW19" s="25"/>
      <c r="BX19" s="25"/>
      <c r="BY19" s="25"/>
      <c r="BZ19" s="25"/>
      <c r="CA19" s="25"/>
      <c r="CB19" s="25"/>
    </row>
    <row r="20" spans="1:80" x14ac:dyDescent="0.25">
      <c r="A20" s="11"/>
      <c r="B20" s="12" t="s">
        <v>5</v>
      </c>
      <c r="C20" s="13">
        <v>0.95</v>
      </c>
      <c r="D20" s="14">
        <v>115</v>
      </c>
      <c r="E20" s="14">
        <v>206</v>
      </c>
      <c r="F20" s="14">
        <v>301</v>
      </c>
      <c r="G20" s="14">
        <v>407</v>
      </c>
      <c r="H20" s="14">
        <v>503</v>
      </c>
      <c r="I20" s="14">
        <v>599</v>
      </c>
      <c r="J20" s="14">
        <v>673</v>
      </c>
      <c r="K20" s="14">
        <v>799</v>
      </c>
      <c r="L20" s="14">
        <v>902</v>
      </c>
      <c r="M20" s="14">
        <v>1034</v>
      </c>
      <c r="N20" s="14">
        <v>1143</v>
      </c>
      <c r="O20" s="14">
        <v>1257</v>
      </c>
      <c r="P20" s="14">
        <v>1354</v>
      </c>
      <c r="Q20" s="14">
        <v>1424</v>
      </c>
      <c r="R20" s="14">
        <v>1539</v>
      </c>
      <c r="S20" s="14">
        <v>1638</v>
      </c>
      <c r="T20" s="14">
        <v>1719</v>
      </c>
      <c r="U20" s="14">
        <v>1814</v>
      </c>
      <c r="V20" s="14">
        <v>1899</v>
      </c>
      <c r="W20" s="14">
        <v>1954</v>
      </c>
      <c r="X20" s="14">
        <v>2024</v>
      </c>
      <c r="Y20" s="14">
        <v>2108</v>
      </c>
      <c r="Z20" s="14">
        <v>2187</v>
      </c>
      <c r="AA20" s="14">
        <v>2274</v>
      </c>
      <c r="AB20" s="14">
        <v>2334</v>
      </c>
      <c r="AC20" s="14">
        <v>2420</v>
      </c>
      <c r="AD20" s="14">
        <v>2487</v>
      </c>
      <c r="AE20" s="14">
        <v>2526</v>
      </c>
      <c r="AF20" s="14">
        <v>2608</v>
      </c>
      <c r="AG20" s="14">
        <v>2668</v>
      </c>
      <c r="AH20" s="14">
        <v>2719</v>
      </c>
      <c r="AI20" s="14">
        <v>2777</v>
      </c>
      <c r="AJ20" s="14">
        <v>2827</v>
      </c>
      <c r="AK20" s="14">
        <v>2866</v>
      </c>
      <c r="AL20" s="14">
        <v>2905</v>
      </c>
      <c r="AM20" s="14">
        <v>2932</v>
      </c>
      <c r="AN20" s="14">
        <v>2977</v>
      </c>
      <c r="AO20" s="14">
        <v>3011</v>
      </c>
      <c r="AP20" s="14">
        <v>3057</v>
      </c>
      <c r="AQ20" s="14">
        <v>3105</v>
      </c>
      <c r="AR20" s="14">
        <v>3139</v>
      </c>
      <c r="AS20" s="14">
        <v>3165</v>
      </c>
      <c r="AT20" s="14">
        <v>3191</v>
      </c>
      <c r="AU20" s="14">
        <v>3226</v>
      </c>
      <c r="AV20" s="14">
        <v>3261</v>
      </c>
      <c r="AW20" s="14">
        <v>3287</v>
      </c>
      <c r="AX20" s="14">
        <v>3312</v>
      </c>
      <c r="AY20" s="14">
        <v>3330</v>
      </c>
      <c r="AZ20" s="14">
        <v>3353</v>
      </c>
      <c r="BA20" s="14">
        <v>3373</v>
      </c>
      <c r="BB20" s="14">
        <v>3392</v>
      </c>
      <c r="BC20" s="14">
        <v>3414</v>
      </c>
      <c r="BD20" s="14">
        <v>3435</v>
      </c>
      <c r="BE20" s="14">
        <v>3444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N20" s="34"/>
      <c r="BO20" s="37"/>
      <c r="BP20" s="37"/>
      <c r="BQ20" s="37"/>
      <c r="BR20" s="37"/>
      <c r="BS20" s="37"/>
      <c r="BT20" s="37"/>
      <c r="BU20" s="37"/>
      <c r="BW20" s="26"/>
      <c r="BX20" s="26"/>
      <c r="BY20" s="26"/>
      <c r="BZ20" s="26"/>
      <c r="CA20" s="26"/>
      <c r="CB20" s="26"/>
    </row>
    <row r="21" spans="1:80" x14ac:dyDescent="0.25">
      <c r="A21" s="11" t="s">
        <v>8</v>
      </c>
      <c r="B21" s="15" t="s">
        <v>6</v>
      </c>
      <c r="C21" s="13">
        <v>0.95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>
        <v>661.69855486161691</v>
      </c>
      <c r="AJ21" s="14">
        <v>649.90274576313425</v>
      </c>
      <c r="AK21" s="14">
        <v>638.86618374136776</v>
      </c>
      <c r="AL21" s="14">
        <v>628.9983650172569</v>
      </c>
      <c r="AM21" s="14">
        <v>620.24549530363549</v>
      </c>
      <c r="AN21" s="14">
        <v>612.50684113007014</v>
      </c>
      <c r="AO21" s="14">
        <v>606.10585981896622</v>
      </c>
      <c r="AP21" s="14">
        <v>600.78437310313188</v>
      </c>
      <c r="AQ21" s="14">
        <v>595.87052876047937</v>
      </c>
      <c r="AR21" s="14">
        <v>591.34903246312888</v>
      </c>
      <c r="AS21" s="14">
        <v>587.26819658554859</v>
      </c>
      <c r="AT21" s="14">
        <v>583.37078971933408</v>
      </c>
      <c r="AU21" s="14">
        <v>579.48686358347754</v>
      </c>
      <c r="AV21" s="14">
        <v>575.68802555738876</v>
      </c>
      <c r="AW21" s="14">
        <v>571.943349922072</v>
      </c>
      <c r="AX21" s="14">
        <v>568.24705434661018</v>
      </c>
      <c r="AY21" s="14">
        <v>564.60113885397232</v>
      </c>
      <c r="AZ21" s="14">
        <v>560.97236965191223</v>
      </c>
      <c r="BA21" s="14">
        <v>557.21242215362133</v>
      </c>
      <c r="BB21" s="14">
        <v>553.33949733886561</v>
      </c>
      <c r="BC21" s="14">
        <v>549.44825564911469</v>
      </c>
      <c r="BD21" s="14">
        <v>545.52920253883144</v>
      </c>
      <c r="BE21" s="14">
        <v>541.60653656944123</v>
      </c>
      <c r="BF21" s="14">
        <v>537.66593110634835</v>
      </c>
      <c r="BG21" s="14">
        <v>533.75176743496831</v>
      </c>
      <c r="BH21" s="14">
        <v>529.81153142939888</v>
      </c>
      <c r="BI21" s="14">
        <v>525.86546978635249</v>
      </c>
      <c r="BJ21" s="14">
        <v>521.91224830396141</v>
      </c>
      <c r="BK21" s="14">
        <v>517.93810388684062</v>
      </c>
      <c r="BL21" s="14">
        <v>513.98141041925157</v>
      </c>
      <c r="BN21" s="34"/>
      <c r="BO21" s="37"/>
      <c r="BP21" s="37"/>
      <c r="BQ21" s="37"/>
      <c r="BR21" s="37"/>
      <c r="BS21" s="37"/>
      <c r="BT21" s="37"/>
      <c r="BU21" s="37"/>
      <c r="BW21" s="26"/>
      <c r="BX21" s="26"/>
      <c r="BY21" s="26"/>
      <c r="BZ21" s="26"/>
      <c r="CA21" s="26"/>
      <c r="CB21" s="26"/>
    </row>
    <row r="22" spans="1:80" x14ac:dyDescent="0.25">
      <c r="A22" s="11"/>
      <c r="B22" s="12" t="s">
        <v>5</v>
      </c>
      <c r="C22" s="13">
        <v>0.95</v>
      </c>
      <c r="D22" s="14">
        <v>809</v>
      </c>
      <c r="E22" s="14">
        <v>792</v>
      </c>
      <c r="F22" s="14">
        <v>797</v>
      </c>
      <c r="G22" s="14">
        <v>818</v>
      </c>
      <c r="H22" s="14">
        <v>826</v>
      </c>
      <c r="I22" s="14">
        <v>819</v>
      </c>
      <c r="J22" s="14">
        <v>844</v>
      </c>
      <c r="K22" s="14">
        <v>932</v>
      </c>
      <c r="L22" s="14">
        <v>924</v>
      </c>
      <c r="M22" s="14">
        <v>919</v>
      </c>
      <c r="N22" s="14">
        <v>935</v>
      </c>
      <c r="O22" s="14">
        <v>933</v>
      </c>
      <c r="P22" s="14">
        <v>894</v>
      </c>
      <c r="Q22" s="14">
        <v>909</v>
      </c>
      <c r="R22" s="14">
        <v>989</v>
      </c>
      <c r="S22" s="14">
        <v>950</v>
      </c>
      <c r="T22" s="14">
        <v>930</v>
      </c>
      <c r="U22" s="14">
        <v>923</v>
      </c>
      <c r="V22" s="14">
        <v>893</v>
      </c>
      <c r="W22" s="14">
        <v>812</v>
      </c>
      <c r="X22" s="14">
        <v>839</v>
      </c>
      <c r="Y22" s="14">
        <v>888</v>
      </c>
      <c r="Z22" s="14">
        <v>864</v>
      </c>
      <c r="AA22" s="14">
        <v>825</v>
      </c>
      <c r="AB22" s="14">
        <v>787</v>
      </c>
      <c r="AC22" s="14">
        <v>780</v>
      </c>
      <c r="AD22" s="14">
        <v>730</v>
      </c>
      <c r="AE22" s="14">
        <v>716</v>
      </c>
      <c r="AF22" s="14">
        <v>771</v>
      </c>
      <c r="AG22" s="14">
        <v>738</v>
      </c>
      <c r="AH22" s="14">
        <v>688</v>
      </c>
      <c r="AI22" s="14">
        <v>661</v>
      </c>
      <c r="AJ22" s="14">
        <v>589</v>
      </c>
      <c r="AK22" s="14">
        <v>581</v>
      </c>
      <c r="AL22" s="14">
        <v>585</v>
      </c>
      <c r="AM22" s="14">
        <v>577</v>
      </c>
      <c r="AN22" s="14">
        <v>603</v>
      </c>
      <c r="AO22" s="14">
        <v>561</v>
      </c>
      <c r="AP22" s="14">
        <v>526</v>
      </c>
      <c r="AQ22" s="14">
        <v>513</v>
      </c>
      <c r="AR22" s="14">
        <v>457</v>
      </c>
      <c r="AS22" s="14">
        <v>449</v>
      </c>
      <c r="AT22" s="14">
        <v>466</v>
      </c>
      <c r="AU22" s="14">
        <v>438</v>
      </c>
      <c r="AV22" s="14">
        <v>416</v>
      </c>
      <c r="AW22" s="14">
        <v>387</v>
      </c>
      <c r="AX22" s="14">
        <v>368</v>
      </c>
      <c r="AY22" s="14">
        <v>327</v>
      </c>
      <c r="AZ22" s="14">
        <v>339</v>
      </c>
      <c r="BA22" s="14">
        <v>352</v>
      </c>
      <c r="BB22" s="14">
        <v>315</v>
      </c>
      <c r="BC22" s="14">
        <v>294</v>
      </c>
      <c r="BD22" s="14">
        <v>274</v>
      </c>
      <c r="BE22" s="14">
        <v>242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N22" s="35"/>
      <c r="BO22" s="38"/>
      <c r="BP22" s="38"/>
      <c r="BQ22" s="38"/>
      <c r="BR22" s="38"/>
      <c r="BS22" s="38"/>
      <c r="BT22" s="38"/>
      <c r="BU22" s="38"/>
      <c r="BW22" s="27">
        <v>151</v>
      </c>
      <c r="BX22" s="27">
        <v>46</v>
      </c>
      <c r="BY22">
        <v>299</v>
      </c>
      <c r="BZ22" s="27">
        <v>136</v>
      </c>
      <c r="CA22" s="27">
        <v>2001</v>
      </c>
      <c r="CB22" s="27">
        <v>595</v>
      </c>
    </row>
    <row r="23" spans="1:80" x14ac:dyDescent="0.25">
      <c r="A23" s="7" t="s">
        <v>8</v>
      </c>
      <c r="B23" s="8" t="s">
        <v>21</v>
      </c>
      <c r="C23" s="9">
        <v>0.95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>
        <v>597.02346299924909</v>
      </c>
      <c r="AJ23" s="10">
        <v>608.98352321684069</v>
      </c>
      <c r="AK23" s="10">
        <v>620.88639294081509</v>
      </c>
      <c r="AL23" s="10">
        <v>632.83741565194578</v>
      </c>
      <c r="AM23" s="10">
        <v>644.85715616258949</v>
      </c>
      <c r="AN23" s="10">
        <v>656.90233866754636</v>
      </c>
      <c r="AO23" s="10">
        <v>668.97162809455119</v>
      </c>
      <c r="AP23" s="10">
        <v>681.11591490216074</v>
      </c>
      <c r="AQ23" s="10">
        <v>693.2626941683385</v>
      </c>
      <c r="AR23" s="10">
        <v>705.38425275751263</v>
      </c>
      <c r="AS23" s="10">
        <v>717.50264713017918</v>
      </c>
      <c r="AT23" s="10">
        <v>729.59839542400732</v>
      </c>
      <c r="AU23" s="10">
        <v>741.63413157421587</v>
      </c>
      <c r="AV23" s="10">
        <v>753.58841070582412</v>
      </c>
      <c r="AW23" s="10">
        <v>765.45070434301442</v>
      </c>
      <c r="AX23" s="10">
        <v>777.22210427643336</v>
      </c>
      <c r="AY23" s="10">
        <v>788.91520934641892</v>
      </c>
      <c r="AZ23" s="10">
        <v>800.53382343167846</v>
      </c>
      <c r="BA23" s="10">
        <v>812.06247657375002</v>
      </c>
      <c r="BB23" s="10">
        <v>823.49696953527416</v>
      </c>
      <c r="BC23" s="10">
        <v>834.8428492694452</v>
      </c>
      <c r="BD23" s="10">
        <v>846.10066962239125</v>
      </c>
      <c r="BE23" s="10">
        <v>857.26270423480901</v>
      </c>
      <c r="BF23" s="10">
        <v>868.33203616487037</v>
      </c>
      <c r="BG23" s="10">
        <v>879.31787921821149</v>
      </c>
      <c r="BH23" s="10">
        <v>890.21940799365484</v>
      </c>
      <c r="BI23" s="10">
        <v>901.03515988566892</v>
      </c>
      <c r="BJ23" s="10">
        <v>911.7660403941677</v>
      </c>
      <c r="BK23" s="10">
        <v>922.40993452243265</v>
      </c>
      <c r="BL23" s="10">
        <v>932.96818425422907</v>
      </c>
      <c r="BN23" s="33" t="s">
        <v>30</v>
      </c>
      <c r="BO23" s="36">
        <f t="shared" ref="BO23" si="27">(BL23-AH24)</f>
        <v>341.96818425422907</v>
      </c>
      <c r="BP23" s="36">
        <f t="shared" ref="BP23" si="28">7*(BL23-AH24)/30</f>
        <v>79.792576325986786</v>
      </c>
      <c r="BQ23" s="36">
        <f t="shared" ref="BQ23" si="29">(BL23-AH24)/30</f>
        <v>11.398939475140969</v>
      </c>
      <c r="BR23" s="36">
        <f t="shared" ref="BR23" si="30">BL25-AH26</f>
        <v>-46.98414162083111</v>
      </c>
      <c r="BS23" s="36">
        <f t="shared" ref="BS23" si="31">7*(BL25-AH26)/30</f>
        <v>-10.962966378193926</v>
      </c>
      <c r="BT23" s="36">
        <f t="shared" ref="BT23" si="32">(BL25-AH26)/30</f>
        <v>-1.5661380540277037</v>
      </c>
      <c r="BU23" s="36">
        <f t="shared" ref="BU23" si="33">BL25</f>
        <v>111.01585837916889</v>
      </c>
      <c r="BW23" s="26"/>
      <c r="BX23" s="26"/>
      <c r="BY23" s="26"/>
      <c r="BZ23" s="26"/>
      <c r="CA23" s="26"/>
      <c r="CB23" s="26"/>
    </row>
    <row r="24" spans="1:80" x14ac:dyDescent="0.25">
      <c r="A24" s="11"/>
      <c r="B24" s="12" t="s">
        <v>5</v>
      </c>
      <c r="C24" s="13">
        <v>0.95</v>
      </c>
      <c r="D24" s="14">
        <v>19</v>
      </c>
      <c r="E24" s="14">
        <v>40</v>
      </c>
      <c r="F24" s="14">
        <v>66</v>
      </c>
      <c r="G24" s="14">
        <v>83</v>
      </c>
      <c r="H24" s="14">
        <v>115</v>
      </c>
      <c r="I24" s="14">
        <v>132</v>
      </c>
      <c r="J24" s="14">
        <v>145</v>
      </c>
      <c r="K24" s="14">
        <v>164</v>
      </c>
      <c r="L24" s="14">
        <v>185</v>
      </c>
      <c r="M24" s="14">
        <v>217</v>
      </c>
      <c r="N24" s="14">
        <v>244</v>
      </c>
      <c r="O24" s="14">
        <v>260</v>
      </c>
      <c r="P24" s="14">
        <v>272</v>
      </c>
      <c r="Q24" s="14">
        <v>297</v>
      </c>
      <c r="R24" s="14">
        <v>325</v>
      </c>
      <c r="S24" s="14">
        <v>343</v>
      </c>
      <c r="T24" s="14">
        <v>364</v>
      </c>
      <c r="U24" s="14">
        <v>383</v>
      </c>
      <c r="V24" s="14">
        <v>397</v>
      </c>
      <c r="W24" s="14">
        <v>413</v>
      </c>
      <c r="X24" s="14">
        <v>429</v>
      </c>
      <c r="Y24" s="14">
        <v>442</v>
      </c>
      <c r="Z24" s="14">
        <v>465</v>
      </c>
      <c r="AA24" s="14">
        <v>485</v>
      </c>
      <c r="AB24" s="14">
        <v>501</v>
      </c>
      <c r="AC24" s="14">
        <v>515</v>
      </c>
      <c r="AD24" s="14">
        <v>534</v>
      </c>
      <c r="AE24" s="14">
        <v>543</v>
      </c>
      <c r="AF24" s="14">
        <v>555</v>
      </c>
      <c r="AG24" s="14">
        <v>573</v>
      </c>
      <c r="AH24" s="14">
        <v>591</v>
      </c>
      <c r="AI24" s="14">
        <v>605</v>
      </c>
      <c r="AJ24" s="14">
        <v>616</v>
      </c>
      <c r="AK24" s="14">
        <v>624</v>
      </c>
      <c r="AL24" s="14">
        <v>638</v>
      </c>
      <c r="AM24" s="14">
        <v>645</v>
      </c>
      <c r="AN24" s="14">
        <v>658</v>
      </c>
      <c r="AO24" s="14">
        <v>667</v>
      </c>
      <c r="AP24" s="14">
        <v>679</v>
      </c>
      <c r="AQ24" s="14">
        <v>688</v>
      </c>
      <c r="AR24" s="14">
        <v>699</v>
      </c>
      <c r="AS24" s="14">
        <v>708</v>
      </c>
      <c r="AT24" s="14">
        <v>712</v>
      </c>
      <c r="AU24" s="14">
        <v>722</v>
      </c>
      <c r="AV24" s="14">
        <v>729</v>
      </c>
      <c r="AW24" s="14">
        <v>739</v>
      </c>
      <c r="AX24" s="14">
        <v>748</v>
      </c>
      <c r="AY24" s="14">
        <v>750</v>
      </c>
      <c r="AZ24" s="14">
        <v>755</v>
      </c>
      <c r="BA24" s="14">
        <v>762</v>
      </c>
      <c r="BB24" s="14">
        <v>766</v>
      </c>
      <c r="BC24" s="14">
        <v>771</v>
      </c>
      <c r="BD24" s="14">
        <v>777</v>
      </c>
      <c r="BE24" s="14">
        <v>780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N24" s="34"/>
      <c r="BO24" s="37"/>
      <c r="BP24" s="37"/>
      <c r="BQ24" s="37"/>
      <c r="BR24" s="37"/>
      <c r="BS24" s="37"/>
      <c r="BT24" s="37"/>
      <c r="BU24" s="37"/>
      <c r="BW24" s="26"/>
      <c r="BX24" s="26"/>
      <c r="BY24" s="26"/>
      <c r="BZ24" s="26"/>
      <c r="CA24" s="26"/>
      <c r="CB24" s="26"/>
    </row>
    <row r="25" spans="1:80" x14ac:dyDescent="0.25">
      <c r="A25" s="11" t="s">
        <v>8</v>
      </c>
      <c r="B25" s="15" t="s">
        <v>22</v>
      </c>
      <c r="C25" s="13">
        <v>0.95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>
        <v>140.82477819024305</v>
      </c>
      <c r="AJ25" s="14">
        <v>138.18707540177735</v>
      </c>
      <c r="AK25" s="14">
        <v>135.75566613194079</v>
      </c>
      <c r="AL25" s="14">
        <v>133.58918504845494</v>
      </c>
      <c r="AM25" s="14">
        <v>131.68353619776923</v>
      </c>
      <c r="AN25" s="14">
        <v>130.01203286982906</v>
      </c>
      <c r="AO25" s="14">
        <v>128.56747819542505</v>
      </c>
      <c r="AP25" s="14">
        <v>127.38622828001941</v>
      </c>
      <c r="AQ25" s="14">
        <v>126.3572030937313</v>
      </c>
      <c r="AR25" s="14">
        <v>125.42233155554675</v>
      </c>
      <c r="AS25" s="14">
        <v>124.60646090200186</v>
      </c>
      <c r="AT25" s="14">
        <v>123.85978204754991</v>
      </c>
      <c r="AU25" s="14">
        <v>123.15031291992928</v>
      </c>
      <c r="AV25" s="14">
        <v>122.4620154522778</v>
      </c>
      <c r="AW25" s="14">
        <v>121.79133748367566</v>
      </c>
      <c r="AX25" s="14">
        <v>121.1367998087261</v>
      </c>
      <c r="AY25" s="14">
        <v>120.49053599316071</v>
      </c>
      <c r="AZ25" s="14">
        <v>119.83762116880101</v>
      </c>
      <c r="BA25" s="14">
        <v>119.16674306489099</v>
      </c>
      <c r="BB25" s="14">
        <v>118.48562578429852</v>
      </c>
      <c r="BC25" s="14">
        <v>117.79304518620648</v>
      </c>
      <c r="BD25" s="14">
        <v>117.10128997044761</v>
      </c>
      <c r="BE25" s="14">
        <v>116.38163230433621</v>
      </c>
      <c r="BF25" s="14">
        <v>115.63911085042898</v>
      </c>
      <c r="BG25" s="14">
        <v>114.88219630504128</v>
      </c>
      <c r="BH25" s="14">
        <v>114.11726749985074</v>
      </c>
      <c r="BI25" s="14">
        <v>113.34936957274564</v>
      </c>
      <c r="BJ25" s="14">
        <v>112.57490743812292</v>
      </c>
      <c r="BK25" s="14">
        <v>111.79830000174894</v>
      </c>
      <c r="BL25" s="14">
        <v>111.01585837916889</v>
      </c>
      <c r="BN25" s="34"/>
      <c r="BO25" s="37"/>
      <c r="BP25" s="37"/>
      <c r="BQ25" s="37"/>
      <c r="BR25" s="37"/>
      <c r="BS25" s="37"/>
      <c r="BT25" s="37"/>
      <c r="BU25" s="37"/>
      <c r="BW25" s="26"/>
      <c r="BX25" s="26"/>
      <c r="BY25" s="26"/>
      <c r="BZ25" s="26"/>
      <c r="CA25" s="26"/>
      <c r="CB25" s="26"/>
    </row>
    <row r="26" spans="1:80" ht="15.75" thickBot="1" x14ac:dyDescent="0.3">
      <c r="A26" s="16"/>
      <c r="B26" s="17" t="s">
        <v>5</v>
      </c>
      <c r="C26" s="18">
        <v>0.95</v>
      </c>
      <c r="D26" s="19">
        <v>146</v>
      </c>
      <c r="E26" s="19">
        <v>147</v>
      </c>
      <c r="F26" s="19">
        <v>154</v>
      </c>
      <c r="G26" s="19">
        <v>152</v>
      </c>
      <c r="H26" s="19">
        <v>167</v>
      </c>
      <c r="I26" s="19">
        <v>167</v>
      </c>
      <c r="J26" s="19">
        <v>163</v>
      </c>
      <c r="K26" s="19">
        <v>171</v>
      </c>
      <c r="L26" s="19">
        <v>175</v>
      </c>
      <c r="M26" s="19">
        <v>192</v>
      </c>
      <c r="N26" s="19">
        <v>194</v>
      </c>
      <c r="O26" s="19">
        <v>194</v>
      </c>
      <c r="P26" s="19">
        <v>179</v>
      </c>
      <c r="Q26" s="19">
        <v>196</v>
      </c>
      <c r="R26" s="19">
        <v>210</v>
      </c>
      <c r="S26" s="19">
        <v>194</v>
      </c>
      <c r="T26" s="19">
        <v>187</v>
      </c>
      <c r="U26" s="19">
        <v>188</v>
      </c>
      <c r="V26" s="19">
        <v>177</v>
      </c>
      <c r="W26" s="19">
        <v>177</v>
      </c>
      <c r="X26" s="19">
        <v>183</v>
      </c>
      <c r="Y26" s="19">
        <v>175</v>
      </c>
      <c r="Z26" s="19">
        <v>179</v>
      </c>
      <c r="AA26" s="19">
        <v>176</v>
      </c>
      <c r="AB26" s="19">
        <v>170</v>
      </c>
      <c r="AC26" s="19">
        <v>156</v>
      </c>
      <c r="AD26" s="19">
        <v>163</v>
      </c>
      <c r="AE26" s="19">
        <v>164</v>
      </c>
      <c r="AF26" s="19">
        <v>164</v>
      </c>
      <c r="AG26" s="19">
        <v>158</v>
      </c>
      <c r="AH26" s="19">
        <v>158</v>
      </c>
      <c r="AI26" s="19">
        <v>155</v>
      </c>
      <c r="AJ26" s="19">
        <v>153</v>
      </c>
      <c r="AK26" s="19">
        <v>147</v>
      </c>
      <c r="AL26" s="19">
        <v>146</v>
      </c>
      <c r="AM26" s="19">
        <v>137</v>
      </c>
      <c r="AN26" s="19">
        <v>135</v>
      </c>
      <c r="AO26" s="19">
        <v>135</v>
      </c>
      <c r="AP26" s="19">
        <v>130</v>
      </c>
      <c r="AQ26" s="19">
        <v>124</v>
      </c>
      <c r="AR26" s="19">
        <v>120</v>
      </c>
      <c r="AS26" s="19">
        <v>119</v>
      </c>
      <c r="AT26" s="19">
        <v>121</v>
      </c>
      <c r="AU26" s="19">
        <v>119</v>
      </c>
      <c r="AV26" s="19">
        <v>110</v>
      </c>
      <c r="AW26" s="19">
        <v>106</v>
      </c>
      <c r="AX26" s="19">
        <v>103</v>
      </c>
      <c r="AY26" s="19">
        <v>96</v>
      </c>
      <c r="AZ26" s="19">
        <v>97</v>
      </c>
      <c r="BA26" s="19">
        <v>94</v>
      </c>
      <c r="BB26" s="19">
        <v>88</v>
      </c>
      <c r="BC26" s="19">
        <v>83</v>
      </c>
      <c r="BD26" s="19">
        <v>75</v>
      </c>
      <c r="BE26" s="19">
        <v>71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N26" s="39"/>
      <c r="BO26" s="40"/>
      <c r="BP26" s="40"/>
      <c r="BQ26" s="40"/>
      <c r="BR26" s="40"/>
      <c r="BS26" s="40"/>
      <c r="BT26" s="40"/>
      <c r="BU26" s="40"/>
      <c r="BW26" s="28"/>
      <c r="BX26" s="28"/>
      <c r="BY26" s="28"/>
      <c r="BZ26" s="28"/>
      <c r="CA26" s="28"/>
      <c r="CB26" s="28"/>
    </row>
    <row r="27" spans="1:80" ht="15" customHeight="1" x14ac:dyDescent="0.25">
      <c r="A27" s="7" t="s">
        <v>9</v>
      </c>
      <c r="B27" s="15" t="s">
        <v>4</v>
      </c>
      <c r="C27" s="13">
        <v>0.95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>
        <v>1897.639087808775</v>
      </c>
      <c r="AJ27" s="14">
        <v>1945.0277788551402</v>
      </c>
      <c r="AK27" s="14">
        <v>1991.9714696981562</v>
      </c>
      <c r="AL27" s="14">
        <v>2038.7208416267235</v>
      </c>
      <c r="AM27" s="14">
        <v>2085.6515051279198</v>
      </c>
      <c r="AN27" s="14">
        <v>2132.7273760877379</v>
      </c>
      <c r="AO27" s="14">
        <v>2179.9396297673857</v>
      </c>
      <c r="AP27" s="14">
        <v>2227.2799451862506</v>
      </c>
      <c r="AQ27" s="14">
        <v>2274.4553181694578</v>
      </c>
      <c r="AR27" s="14">
        <v>2321.2713751054348</v>
      </c>
      <c r="AS27" s="14">
        <v>2367.7483379531918</v>
      </c>
      <c r="AT27" s="14">
        <v>2413.9556466715562</v>
      </c>
      <c r="AU27" s="14">
        <v>2459.8907754176462</v>
      </c>
      <c r="AV27" s="14">
        <v>2505.5197698627453</v>
      </c>
      <c r="AW27" s="14">
        <v>2550.8068177881378</v>
      </c>
      <c r="AX27" s="14">
        <v>2595.7069089385673</v>
      </c>
      <c r="AY27" s="14">
        <v>2640.2239856932974</v>
      </c>
      <c r="AZ27" s="14">
        <v>2684.3919529796904</v>
      </c>
      <c r="BA27" s="14">
        <v>2728.2263493752407</v>
      </c>
      <c r="BB27" s="14">
        <v>2771.7101122703712</v>
      </c>
      <c r="BC27" s="14">
        <v>2814.8396943411672</v>
      </c>
      <c r="BD27" s="14">
        <v>2857.6210658610171</v>
      </c>
      <c r="BE27" s="14">
        <v>2900.0564165502592</v>
      </c>
      <c r="BF27" s="14">
        <v>2942.1496224105986</v>
      </c>
      <c r="BG27" s="14">
        <v>2983.9042459528741</v>
      </c>
      <c r="BH27" s="14">
        <v>3025.3241526209713</v>
      </c>
      <c r="BI27" s="14">
        <v>3066.4111753476641</v>
      </c>
      <c r="BJ27" s="14">
        <v>3107.1739201907494</v>
      </c>
      <c r="BK27" s="14">
        <v>3147.6074112100714</v>
      </c>
      <c r="BL27" s="14">
        <v>3187.7171210545048</v>
      </c>
      <c r="BN27" s="41" t="s">
        <v>29</v>
      </c>
      <c r="BO27" s="36">
        <f t="shared" ref="BO27" si="34">(BL27-AH28)</f>
        <v>1335.7171210545048</v>
      </c>
      <c r="BP27" s="36">
        <f t="shared" ref="BP27" si="35">7*(BL27-AH28)/30</f>
        <v>311.66732824605111</v>
      </c>
      <c r="BQ27" s="36">
        <f t="shared" ref="BQ27" si="36">(BL27-AH28)/30</f>
        <v>44.52390403515016</v>
      </c>
      <c r="BR27" s="36">
        <f t="shared" ref="BR27" si="37">BL29-AH30</f>
        <v>-145.7028470574669</v>
      </c>
      <c r="BS27" s="36">
        <f t="shared" ref="BS27" si="38">7*(BL29-AH30)/30</f>
        <v>-33.99733098007561</v>
      </c>
      <c r="BT27" s="36">
        <f t="shared" ref="BT27" si="39">(BL29-AH30)/30</f>
        <v>-4.8567615685822298</v>
      </c>
      <c r="BU27" s="36">
        <f t="shared" ref="BU27" si="40">BL29</f>
        <v>457.2971529425331</v>
      </c>
      <c r="BW27" s="25"/>
      <c r="BX27" s="25"/>
      <c r="BY27" s="25"/>
      <c r="BZ27" s="25"/>
      <c r="CA27" s="25"/>
      <c r="CB27" s="25"/>
    </row>
    <row r="28" spans="1:80" x14ac:dyDescent="0.25">
      <c r="A28" s="11"/>
      <c r="B28" s="12" t="s">
        <v>5</v>
      </c>
      <c r="C28" s="13">
        <v>0.95</v>
      </c>
      <c r="D28" s="14">
        <v>79</v>
      </c>
      <c r="E28" s="14">
        <v>132</v>
      </c>
      <c r="F28" s="14">
        <v>195</v>
      </c>
      <c r="G28" s="14">
        <v>252</v>
      </c>
      <c r="H28" s="14">
        <v>329</v>
      </c>
      <c r="I28" s="14">
        <v>383</v>
      </c>
      <c r="J28" s="14">
        <v>431</v>
      </c>
      <c r="K28" s="14">
        <v>483</v>
      </c>
      <c r="L28" s="14">
        <v>550</v>
      </c>
      <c r="M28" s="14">
        <v>605</v>
      </c>
      <c r="N28" s="14">
        <v>678</v>
      </c>
      <c r="O28" s="14">
        <v>737</v>
      </c>
      <c r="P28" s="14">
        <v>802</v>
      </c>
      <c r="Q28" s="14">
        <v>861</v>
      </c>
      <c r="R28" s="14">
        <v>937</v>
      </c>
      <c r="S28" s="14">
        <v>1013</v>
      </c>
      <c r="T28" s="14">
        <v>1089</v>
      </c>
      <c r="U28" s="14">
        <v>1154</v>
      </c>
      <c r="V28" s="14">
        <v>1230</v>
      </c>
      <c r="W28" s="14">
        <v>1261</v>
      </c>
      <c r="X28" s="14">
        <v>1296</v>
      </c>
      <c r="Y28" s="14">
        <v>1348</v>
      </c>
      <c r="Z28" s="14">
        <v>1415</v>
      </c>
      <c r="AA28" s="14">
        <v>1461</v>
      </c>
      <c r="AB28" s="14">
        <v>1516</v>
      </c>
      <c r="AC28" s="14">
        <v>1585</v>
      </c>
      <c r="AD28" s="14">
        <v>1629</v>
      </c>
      <c r="AE28" s="14">
        <v>1654</v>
      </c>
      <c r="AF28" s="14">
        <v>1728</v>
      </c>
      <c r="AG28" s="14">
        <v>1783</v>
      </c>
      <c r="AH28" s="14">
        <v>1852</v>
      </c>
      <c r="AI28" s="14">
        <v>1904</v>
      </c>
      <c r="AJ28" s="14">
        <v>1947</v>
      </c>
      <c r="AK28" s="14">
        <v>2007</v>
      </c>
      <c r="AL28" s="14">
        <v>2035</v>
      </c>
      <c r="AM28" s="14">
        <v>2065</v>
      </c>
      <c r="AN28" s="14">
        <v>2123</v>
      </c>
      <c r="AO28" s="14">
        <v>2165</v>
      </c>
      <c r="AP28" s="14">
        <v>2206</v>
      </c>
      <c r="AQ28" s="14">
        <v>2237</v>
      </c>
      <c r="AR28" s="14">
        <v>2263</v>
      </c>
      <c r="AS28" s="14">
        <v>2286</v>
      </c>
      <c r="AT28" s="14">
        <v>2316</v>
      </c>
      <c r="AU28" s="14">
        <v>2354</v>
      </c>
      <c r="AV28" s="14">
        <v>2381</v>
      </c>
      <c r="AW28" s="14">
        <v>2407</v>
      </c>
      <c r="AX28" s="14">
        <v>2433</v>
      </c>
      <c r="AY28" s="14">
        <v>2451</v>
      </c>
      <c r="AZ28" s="14">
        <v>2469</v>
      </c>
      <c r="BA28" s="14">
        <v>2488</v>
      </c>
      <c r="BB28" s="14">
        <v>2512</v>
      </c>
      <c r="BC28" s="14">
        <v>2529</v>
      </c>
      <c r="BD28" s="14">
        <v>2548</v>
      </c>
      <c r="BE28" s="14">
        <v>2564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N28" s="34"/>
      <c r="BO28" s="37"/>
      <c r="BP28" s="37"/>
      <c r="BQ28" s="37"/>
      <c r="BR28" s="37"/>
      <c r="BS28" s="37"/>
      <c r="BT28" s="37"/>
      <c r="BU28" s="37"/>
      <c r="BW28" s="26"/>
      <c r="BX28" s="26"/>
      <c r="BY28" s="26"/>
      <c r="BZ28" s="26"/>
      <c r="CA28" s="26"/>
      <c r="CB28" s="26"/>
    </row>
    <row r="29" spans="1:80" x14ac:dyDescent="0.25">
      <c r="A29" s="11" t="s">
        <v>9</v>
      </c>
      <c r="B29" s="15" t="s">
        <v>6</v>
      </c>
      <c r="C29" s="13">
        <v>0.95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>
        <v>587.59473473172261</v>
      </c>
      <c r="AJ29" s="14">
        <v>577.27402799604181</v>
      </c>
      <c r="AK29" s="14">
        <v>567.6208223927805</v>
      </c>
      <c r="AL29" s="14">
        <v>558.98592499842448</v>
      </c>
      <c r="AM29" s="14">
        <v>551.3186036808147</v>
      </c>
      <c r="AN29" s="14">
        <v>544.52280346836051</v>
      </c>
      <c r="AO29" s="14">
        <v>538.90136792374278</v>
      </c>
      <c r="AP29" s="14">
        <v>534.22981092139844</v>
      </c>
      <c r="AQ29" s="14">
        <v>529.909889695571</v>
      </c>
      <c r="AR29" s="14">
        <v>525.93139438352557</v>
      </c>
      <c r="AS29" s="14">
        <v>522.33768581135337</v>
      </c>
      <c r="AT29" s="14">
        <v>518.89941316497493</v>
      </c>
      <c r="AU29" s="14">
        <v>515.46200607578862</v>
      </c>
      <c r="AV29" s="14">
        <v>512.09772574448471</v>
      </c>
      <c r="AW29" s="14">
        <v>508.78195416526154</v>
      </c>
      <c r="AX29" s="14">
        <v>505.50568482540302</v>
      </c>
      <c r="AY29" s="14">
        <v>502.27123825167013</v>
      </c>
      <c r="AZ29" s="14">
        <v>499.05148633947908</v>
      </c>
      <c r="BA29" s="14">
        <v>495.71591235126118</v>
      </c>
      <c r="BB29" s="14">
        <v>492.27920127936619</v>
      </c>
      <c r="BC29" s="14">
        <v>488.82517919599775</v>
      </c>
      <c r="BD29" s="14">
        <v>485.34619281973016</v>
      </c>
      <c r="BE29" s="14">
        <v>481.86151779834699</v>
      </c>
      <c r="BF29" s="14">
        <v>478.35875100438801</v>
      </c>
      <c r="BG29" s="14">
        <v>474.87870980311351</v>
      </c>
      <c r="BH29" s="14">
        <v>471.37525809802571</v>
      </c>
      <c r="BI29" s="14">
        <v>467.86626373814227</v>
      </c>
      <c r="BJ29" s="14">
        <v>464.35072365386702</v>
      </c>
      <c r="BK29" s="14">
        <v>460.81628633953471</v>
      </c>
      <c r="BL29" s="14">
        <v>457.2971529425331</v>
      </c>
      <c r="BN29" s="34"/>
      <c r="BO29" s="37"/>
      <c r="BP29" s="37"/>
      <c r="BQ29" s="37"/>
      <c r="BR29" s="37"/>
      <c r="BS29" s="37"/>
      <c r="BT29" s="37"/>
      <c r="BU29" s="37"/>
      <c r="BW29" s="26"/>
      <c r="BX29" s="26"/>
      <c r="BY29" s="26"/>
      <c r="BZ29" s="26"/>
      <c r="CA29" s="26"/>
      <c r="CB29" s="26"/>
    </row>
    <row r="30" spans="1:80" x14ac:dyDescent="0.25">
      <c r="A30" s="11"/>
      <c r="B30" s="12" t="s">
        <v>5</v>
      </c>
      <c r="C30" s="13">
        <v>0.95</v>
      </c>
      <c r="D30" s="14">
        <v>510</v>
      </c>
      <c r="E30" s="14">
        <v>533</v>
      </c>
      <c r="F30" s="14">
        <v>542</v>
      </c>
      <c r="G30" s="14">
        <v>547</v>
      </c>
      <c r="H30" s="14">
        <v>575</v>
      </c>
      <c r="I30" s="14">
        <v>548</v>
      </c>
      <c r="J30" s="14">
        <v>568</v>
      </c>
      <c r="K30" s="14">
        <v>598</v>
      </c>
      <c r="L30" s="14">
        <v>614</v>
      </c>
      <c r="M30" s="14">
        <v>598</v>
      </c>
      <c r="N30" s="14">
        <v>600</v>
      </c>
      <c r="O30" s="14">
        <v>604</v>
      </c>
      <c r="P30" s="14">
        <v>584</v>
      </c>
      <c r="Q30" s="14">
        <v>606</v>
      </c>
      <c r="R30" s="14">
        <v>654</v>
      </c>
      <c r="S30" s="14">
        <v>670</v>
      </c>
      <c r="T30" s="14">
        <v>665</v>
      </c>
      <c r="U30" s="14">
        <v>664</v>
      </c>
      <c r="V30" s="14">
        <v>667</v>
      </c>
      <c r="W30" s="14">
        <v>608</v>
      </c>
      <c r="X30" s="14">
        <v>601</v>
      </c>
      <c r="Y30" s="14">
        <v>625</v>
      </c>
      <c r="Z30" s="14">
        <v>621</v>
      </c>
      <c r="AA30" s="14">
        <v>594</v>
      </c>
      <c r="AB30" s="14">
        <v>595</v>
      </c>
      <c r="AC30" s="14">
        <v>619</v>
      </c>
      <c r="AD30" s="14">
        <v>584</v>
      </c>
      <c r="AE30" s="14">
        <v>577</v>
      </c>
      <c r="AF30" s="14">
        <v>631</v>
      </c>
      <c r="AG30" s="14">
        <v>615</v>
      </c>
      <c r="AH30" s="14">
        <v>603</v>
      </c>
      <c r="AI30" s="14">
        <v>562</v>
      </c>
      <c r="AJ30" s="14">
        <v>524</v>
      </c>
      <c r="AK30" s="14">
        <v>543</v>
      </c>
      <c r="AL30" s="14">
        <v>543</v>
      </c>
      <c r="AM30" s="14">
        <v>546</v>
      </c>
      <c r="AN30" s="14">
        <v>585</v>
      </c>
      <c r="AO30" s="14">
        <v>564</v>
      </c>
      <c r="AP30" s="14">
        <v>531</v>
      </c>
      <c r="AQ30" s="14">
        <v>510</v>
      </c>
      <c r="AR30" s="14">
        <v>451</v>
      </c>
      <c r="AS30" s="14">
        <v>436</v>
      </c>
      <c r="AT30" s="14">
        <v>450</v>
      </c>
      <c r="AU30" s="14">
        <v>436</v>
      </c>
      <c r="AV30" s="14">
        <v>408</v>
      </c>
      <c r="AW30" s="14">
        <v>390</v>
      </c>
      <c r="AX30" s="14">
        <v>374</v>
      </c>
      <c r="AY30" s="14">
        <v>326</v>
      </c>
      <c r="AZ30" s="14">
        <v>319</v>
      </c>
      <c r="BA30" s="14">
        <v>319</v>
      </c>
      <c r="BB30" s="14">
        <v>302</v>
      </c>
      <c r="BC30" s="14">
        <v>276</v>
      </c>
      <c r="BD30" s="14">
        <v>264</v>
      </c>
      <c r="BE30" s="14">
        <v>247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N30" s="35"/>
      <c r="BO30" s="38"/>
      <c r="BP30" s="38"/>
      <c r="BQ30" s="38"/>
      <c r="BR30" s="38"/>
      <c r="BS30" s="38"/>
      <c r="BT30" s="38"/>
      <c r="BU30" s="38"/>
      <c r="BW30" s="27">
        <v>64</v>
      </c>
      <c r="BX30" s="27">
        <v>20</v>
      </c>
      <c r="BY30">
        <v>167</v>
      </c>
      <c r="BZ30" s="27">
        <v>88</v>
      </c>
      <c r="CA30" s="27">
        <v>1666</v>
      </c>
      <c r="CB30" s="27">
        <v>478</v>
      </c>
    </row>
    <row r="31" spans="1:80" x14ac:dyDescent="0.25">
      <c r="A31" s="7" t="s">
        <v>9</v>
      </c>
      <c r="B31" s="8" t="s">
        <v>21</v>
      </c>
      <c r="C31" s="9">
        <v>0.95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>
        <v>400.36609093133103</v>
      </c>
      <c r="AJ31" s="10">
        <v>408.68077521989221</v>
      </c>
      <c r="AK31" s="10">
        <v>416.95379341429725</v>
      </c>
      <c r="AL31" s="10">
        <v>425.2619067442381</v>
      </c>
      <c r="AM31" s="10">
        <v>433.61852943871594</v>
      </c>
      <c r="AN31" s="10">
        <v>441.99239104302347</v>
      </c>
      <c r="AO31" s="10">
        <v>450.38406439621269</v>
      </c>
      <c r="AP31" s="10">
        <v>458.82886419100134</v>
      </c>
      <c r="AQ31" s="10">
        <v>467.27410192611603</v>
      </c>
      <c r="AR31" s="10">
        <v>475.70144551259898</v>
      </c>
      <c r="AS31" s="10">
        <v>484.1272390995145</v>
      </c>
      <c r="AT31" s="10">
        <v>492.53768896502635</v>
      </c>
      <c r="AU31" s="10">
        <v>500.90668654659567</v>
      </c>
      <c r="AV31" s="10">
        <v>509.2186977163359</v>
      </c>
      <c r="AW31" s="10">
        <v>517.4664895363386</v>
      </c>
      <c r="AX31" s="10">
        <v>525.65093368212558</v>
      </c>
      <c r="AY31" s="10">
        <v>533.78091713832828</v>
      </c>
      <c r="AZ31" s="10">
        <v>541.85895808665464</v>
      </c>
      <c r="BA31" s="10">
        <v>549.87449444457457</v>
      </c>
      <c r="BB31" s="10">
        <v>557.82492702628576</v>
      </c>
      <c r="BC31" s="10">
        <v>565.71368584337688</v>
      </c>
      <c r="BD31" s="10">
        <v>573.54080540871337</v>
      </c>
      <c r="BE31" s="10">
        <v>581.30126171955249</v>
      </c>
      <c r="BF31" s="10">
        <v>588.99749428172686</v>
      </c>
      <c r="BG31" s="10">
        <v>596.63569324450214</v>
      </c>
      <c r="BH31" s="10">
        <v>604.21512838843387</v>
      </c>
      <c r="BI31" s="10">
        <v>611.73493803731253</v>
      </c>
      <c r="BJ31" s="10">
        <v>619.19573177062136</v>
      </c>
      <c r="BK31" s="10">
        <v>626.59601374165982</v>
      </c>
      <c r="BL31" s="10">
        <v>633.93675826649724</v>
      </c>
      <c r="BN31" s="33" t="s">
        <v>30</v>
      </c>
      <c r="BO31" s="36">
        <f t="shared" ref="BO31" si="41">(BL31-AH32)</f>
        <v>240.93675826649724</v>
      </c>
      <c r="BP31" s="36">
        <f t="shared" ref="BP31" si="42">7*(BL31-AH32)/30</f>
        <v>56.218576928849352</v>
      </c>
      <c r="BQ31" s="36">
        <f t="shared" ref="BQ31" si="43">(BL31-AH32)/30</f>
        <v>8.0312252755499074</v>
      </c>
      <c r="BR31" s="36">
        <f t="shared" ref="BR31" si="44">BL33-AH34</f>
        <v>-22.422902782148441</v>
      </c>
      <c r="BS31" s="36">
        <f t="shared" ref="BS31" si="45">7*(BL33-AH34)/30</f>
        <v>-5.2320106491679699</v>
      </c>
      <c r="BT31" s="36">
        <f t="shared" ref="BT31" si="46">(BL33-AH34)/30</f>
        <v>-0.74743009273828132</v>
      </c>
      <c r="BU31" s="36">
        <f t="shared" ref="BU31" si="47">BL33</f>
        <v>77.577097217851559</v>
      </c>
      <c r="BW31" s="26"/>
      <c r="BX31" s="26"/>
      <c r="BY31" s="26"/>
      <c r="BZ31" s="26"/>
      <c r="CA31" s="26"/>
      <c r="CB31" s="26"/>
    </row>
    <row r="32" spans="1:80" x14ac:dyDescent="0.25">
      <c r="A32" s="11"/>
      <c r="B32" s="12" t="s">
        <v>5</v>
      </c>
      <c r="C32" s="13">
        <v>0.95</v>
      </c>
      <c r="D32" s="14">
        <v>15</v>
      </c>
      <c r="E32" s="14">
        <v>23</v>
      </c>
      <c r="F32" s="14">
        <v>36</v>
      </c>
      <c r="G32" s="14">
        <v>51</v>
      </c>
      <c r="H32" s="14">
        <v>66</v>
      </c>
      <c r="I32" s="14">
        <v>78</v>
      </c>
      <c r="J32" s="14">
        <v>95</v>
      </c>
      <c r="K32" s="14">
        <v>110</v>
      </c>
      <c r="L32" s="14">
        <v>126</v>
      </c>
      <c r="M32" s="14">
        <v>137</v>
      </c>
      <c r="N32" s="14">
        <v>156</v>
      </c>
      <c r="O32" s="14">
        <v>170</v>
      </c>
      <c r="P32" s="14">
        <v>182</v>
      </c>
      <c r="Q32" s="14">
        <v>196</v>
      </c>
      <c r="R32" s="14">
        <v>209</v>
      </c>
      <c r="S32" s="14">
        <v>228</v>
      </c>
      <c r="T32" s="14">
        <v>244</v>
      </c>
      <c r="U32" s="14">
        <v>255</v>
      </c>
      <c r="V32" s="14">
        <v>266</v>
      </c>
      <c r="W32" s="14">
        <v>277</v>
      </c>
      <c r="X32" s="14">
        <v>288</v>
      </c>
      <c r="Y32" s="14">
        <v>297</v>
      </c>
      <c r="Z32" s="14">
        <v>310</v>
      </c>
      <c r="AA32" s="14">
        <v>321</v>
      </c>
      <c r="AB32" s="14">
        <v>331</v>
      </c>
      <c r="AC32" s="14">
        <v>342</v>
      </c>
      <c r="AD32" s="14">
        <v>354</v>
      </c>
      <c r="AE32" s="14">
        <v>360</v>
      </c>
      <c r="AF32" s="14">
        <v>374</v>
      </c>
      <c r="AG32" s="14">
        <v>383</v>
      </c>
      <c r="AH32" s="14">
        <v>393</v>
      </c>
      <c r="AI32" s="14">
        <v>400</v>
      </c>
      <c r="AJ32" s="14">
        <v>406</v>
      </c>
      <c r="AK32" s="14">
        <v>424</v>
      </c>
      <c r="AL32" s="14">
        <v>430</v>
      </c>
      <c r="AM32" s="14">
        <v>441</v>
      </c>
      <c r="AN32" s="14">
        <v>447</v>
      </c>
      <c r="AO32" s="14">
        <v>461</v>
      </c>
      <c r="AP32" s="14">
        <v>470</v>
      </c>
      <c r="AQ32" s="14">
        <v>479</v>
      </c>
      <c r="AR32" s="14">
        <v>486</v>
      </c>
      <c r="AS32" s="14">
        <v>495</v>
      </c>
      <c r="AT32" s="14">
        <v>503</v>
      </c>
      <c r="AU32" s="14">
        <v>515</v>
      </c>
      <c r="AV32" s="14">
        <v>522</v>
      </c>
      <c r="AW32" s="14">
        <v>528</v>
      </c>
      <c r="AX32" s="14">
        <v>532</v>
      </c>
      <c r="AY32" s="14">
        <v>537</v>
      </c>
      <c r="AZ32" s="14">
        <v>542</v>
      </c>
      <c r="BA32" s="14">
        <v>547</v>
      </c>
      <c r="BB32" s="14">
        <v>555</v>
      </c>
      <c r="BC32" s="14">
        <v>560</v>
      </c>
      <c r="BD32" s="14">
        <v>566</v>
      </c>
      <c r="BE32" s="14">
        <v>568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N32" s="34"/>
      <c r="BO32" s="37"/>
      <c r="BP32" s="37"/>
      <c r="BQ32" s="37"/>
      <c r="BR32" s="37"/>
      <c r="BS32" s="37"/>
      <c r="BT32" s="37"/>
      <c r="BU32" s="37"/>
      <c r="BW32" s="26"/>
      <c r="BX32" s="26"/>
      <c r="BY32" s="26"/>
      <c r="BZ32" s="26"/>
      <c r="CA32" s="26"/>
      <c r="CB32" s="26"/>
    </row>
    <row r="33" spans="1:80" x14ac:dyDescent="0.25">
      <c r="A33" s="11" t="s">
        <v>9</v>
      </c>
      <c r="B33" s="15" t="s">
        <v>22</v>
      </c>
      <c r="C33" s="13">
        <v>0.95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>
        <v>98.59654823034731</v>
      </c>
      <c r="AJ33" s="14">
        <v>96.732306260436104</v>
      </c>
      <c r="AK33" s="14">
        <v>95.012440656546431</v>
      </c>
      <c r="AL33" s="14">
        <v>93.480132474028665</v>
      </c>
      <c r="AM33" s="14">
        <v>92.131881484139484</v>
      </c>
      <c r="AN33" s="14">
        <v>90.947460927978597</v>
      </c>
      <c r="AO33" s="14">
        <v>89.925520230178378</v>
      </c>
      <c r="AP33" s="14">
        <v>89.088315159750962</v>
      </c>
      <c r="AQ33" s="14">
        <v>88.358059077361489</v>
      </c>
      <c r="AR33" s="14">
        <v>87.693452042360121</v>
      </c>
      <c r="AS33" s="14">
        <v>87.114537431857542</v>
      </c>
      <c r="AT33" s="14">
        <v>86.585539798952823</v>
      </c>
      <c r="AU33" s="14">
        <v>86.083211695307611</v>
      </c>
      <c r="AV33" s="14">
        <v>85.596078274280984</v>
      </c>
      <c r="AW33" s="14">
        <v>85.12176472994858</v>
      </c>
      <c r="AX33" s="14">
        <v>84.660302870603417</v>
      </c>
      <c r="AY33" s="14">
        <v>84.205528833302466</v>
      </c>
      <c r="AZ33" s="14">
        <v>83.7461963358151</v>
      </c>
      <c r="BA33" s="14">
        <v>83.274964366492952</v>
      </c>
      <c r="BB33" s="14">
        <v>82.797350409689713</v>
      </c>
      <c r="BC33" s="14">
        <v>82.311949977450467</v>
      </c>
      <c r="BD33" s="14">
        <v>81.827632525474442</v>
      </c>
      <c r="BE33" s="14">
        <v>81.324060306581487</v>
      </c>
      <c r="BF33" s="14">
        <v>80.805323888137224</v>
      </c>
      <c r="BG33" s="14">
        <v>80.276598094730161</v>
      </c>
      <c r="BH33" s="14">
        <v>79.742017182468274</v>
      </c>
      <c r="BI33" s="14">
        <v>79.205369380044175</v>
      </c>
      <c r="BJ33" s="14">
        <v>78.66455072518518</v>
      </c>
      <c r="BK33" s="14">
        <v>78.122660701794445</v>
      </c>
      <c r="BL33" s="14">
        <v>77.577097217851559</v>
      </c>
      <c r="BN33" s="34"/>
      <c r="BO33" s="37"/>
      <c r="BP33" s="37"/>
      <c r="BQ33" s="37"/>
      <c r="BR33" s="37"/>
      <c r="BS33" s="37"/>
      <c r="BT33" s="37"/>
      <c r="BU33" s="37"/>
      <c r="BW33" s="26"/>
      <c r="BX33" s="26"/>
      <c r="BY33" s="26"/>
      <c r="BZ33" s="26"/>
      <c r="CA33" s="26"/>
      <c r="CB33" s="26"/>
    </row>
    <row r="34" spans="1:80" ht="15.75" thickBot="1" x14ac:dyDescent="0.3">
      <c r="A34" s="16"/>
      <c r="B34" s="17" t="s">
        <v>5</v>
      </c>
      <c r="C34" s="18">
        <v>0.95</v>
      </c>
      <c r="D34" s="19">
        <v>85</v>
      </c>
      <c r="E34" s="19">
        <v>80</v>
      </c>
      <c r="F34" s="19">
        <v>87</v>
      </c>
      <c r="G34" s="19">
        <v>92</v>
      </c>
      <c r="H34" s="19">
        <v>96</v>
      </c>
      <c r="I34" s="19">
        <v>97</v>
      </c>
      <c r="J34" s="19">
        <v>102</v>
      </c>
      <c r="K34" s="19">
        <v>104</v>
      </c>
      <c r="L34" s="19">
        <v>115</v>
      </c>
      <c r="M34" s="19">
        <v>113</v>
      </c>
      <c r="N34" s="19">
        <v>119</v>
      </c>
      <c r="O34" s="19">
        <v>120</v>
      </c>
      <c r="P34" s="19">
        <v>122</v>
      </c>
      <c r="Q34" s="19">
        <v>125</v>
      </c>
      <c r="R34" s="19">
        <v>127</v>
      </c>
      <c r="S34" s="19">
        <v>127</v>
      </c>
      <c r="T34" s="19">
        <v>130</v>
      </c>
      <c r="U34" s="19">
        <v>129</v>
      </c>
      <c r="V34" s="19">
        <v>127</v>
      </c>
      <c r="W34" s="19">
        <v>111</v>
      </c>
      <c r="X34" s="19">
        <v>115</v>
      </c>
      <c r="Y34" s="19">
        <v>111</v>
      </c>
      <c r="Z34" s="19">
        <v>110</v>
      </c>
      <c r="AA34" s="19">
        <v>107</v>
      </c>
      <c r="AB34" s="19">
        <v>106</v>
      </c>
      <c r="AC34" s="19">
        <v>105</v>
      </c>
      <c r="AD34" s="19">
        <v>103</v>
      </c>
      <c r="AE34" s="19">
        <v>98</v>
      </c>
      <c r="AF34" s="19">
        <v>103</v>
      </c>
      <c r="AG34" s="19">
        <v>104</v>
      </c>
      <c r="AH34" s="19">
        <v>100</v>
      </c>
      <c r="AI34" s="19">
        <v>87</v>
      </c>
      <c r="AJ34" s="19">
        <v>85</v>
      </c>
      <c r="AK34" s="19">
        <v>96</v>
      </c>
      <c r="AL34" s="19">
        <v>88</v>
      </c>
      <c r="AM34" s="19">
        <v>89</v>
      </c>
      <c r="AN34" s="19">
        <v>82</v>
      </c>
      <c r="AO34" s="19">
        <v>89</v>
      </c>
      <c r="AP34" s="19">
        <v>91</v>
      </c>
      <c r="AQ34" s="19">
        <v>84</v>
      </c>
      <c r="AR34" s="19">
        <v>83</v>
      </c>
      <c r="AS34" s="19">
        <v>78</v>
      </c>
      <c r="AT34" s="19">
        <v>79</v>
      </c>
      <c r="AU34" s="19">
        <v>81</v>
      </c>
      <c r="AV34" s="19">
        <v>80</v>
      </c>
      <c r="AW34" s="19">
        <v>75</v>
      </c>
      <c r="AX34" s="19">
        <v>74</v>
      </c>
      <c r="AY34" s="19">
        <v>76</v>
      </c>
      <c r="AZ34" s="19">
        <v>73</v>
      </c>
      <c r="BA34" s="19">
        <v>66</v>
      </c>
      <c r="BB34" s="19">
        <v>66</v>
      </c>
      <c r="BC34" s="19">
        <v>64</v>
      </c>
      <c r="BD34" s="19">
        <v>64</v>
      </c>
      <c r="BE34" s="19">
        <v>53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N34" s="39"/>
      <c r="BO34" s="40"/>
      <c r="BP34" s="40"/>
      <c r="BQ34" s="40"/>
      <c r="BR34" s="40"/>
      <c r="BS34" s="40"/>
      <c r="BT34" s="40"/>
      <c r="BU34" s="40"/>
      <c r="BW34" s="28"/>
      <c r="BX34" s="28"/>
      <c r="BY34" s="28"/>
      <c r="BZ34" s="28"/>
      <c r="CA34" s="28"/>
      <c r="CB34" s="28"/>
    </row>
    <row r="35" spans="1:80" ht="15" customHeight="1" x14ac:dyDescent="0.25">
      <c r="A35" s="7" t="s">
        <v>10</v>
      </c>
      <c r="B35" s="15" t="s">
        <v>4</v>
      </c>
      <c r="C35" s="13">
        <v>0.95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>
        <v>1812.2479555281968</v>
      </c>
      <c r="AJ35" s="14">
        <v>1848.2858364341589</v>
      </c>
      <c r="AK35" s="14">
        <v>1883.9799604135501</v>
      </c>
      <c r="AL35" s="14">
        <v>1919.5340036445893</v>
      </c>
      <c r="AM35" s="14">
        <v>1955.2411412992831</v>
      </c>
      <c r="AN35" s="14">
        <v>1991.074685787582</v>
      </c>
      <c r="AO35" s="14">
        <v>2027.01953777619</v>
      </c>
      <c r="AP35" s="14">
        <v>2063.0647148911921</v>
      </c>
      <c r="AQ35" s="14">
        <v>2098.988669851195</v>
      </c>
      <c r="AR35" s="14">
        <v>2134.6433150687553</v>
      </c>
      <c r="AS35" s="14">
        <v>2170.0427785307497</v>
      </c>
      <c r="AT35" s="14">
        <v>2205.2371797653673</v>
      </c>
      <c r="AU35" s="14">
        <v>2240.2233753182513</v>
      </c>
      <c r="AV35" s="14">
        <v>2274.9767688185093</v>
      </c>
      <c r="AW35" s="14">
        <v>2309.4689045614782</v>
      </c>
      <c r="AX35" s="14">
        <v>2343.6668234143781</v>
      </c>
      <c r="AY35" s="14">
        <v>2377.5734625229115</v>
      </c>
      <c r="AZ35" s="14">
        <v>2411.2146905807585</v>
      </c>
      <c r="BA35" s="14">
        <v>2444.6023533981374</v>
      </c>
      <c r="BB35" s="14">
        <v>2477.7227430448675</v>
      </c>
      <c r="BC35" s="14">
        <v>2510.5729522347547</v>
      </c>
      <c r="BD35" s="14">
        <v>2543.1575379387814</v>
      </c>
      <c r="BE35" s="14">
        <v>2575.4788722973749</v>
      </c>
      <c r="BF35" s="14">
        <v>2607.5394795579441</v>
      </c>
      <c r="BG35" s="14">
        <v>2639.3422378644655</v>
      </c>
      <c r="BH35" s="14">
        <v>2670.8905539809803</v>
      </c>
      <c r="BI35" s="14">
        <v>2702.1853367813505</v>
      </c>
      <c r="BJ35" s="14">
        <v>2733.2329076838741</v>
      </c>
      <c r="BK35" s="14">
        <v>2764.0296992253384</v>
      </c>
      <c r="BL35" s="14">
        <v>2794.5798387660889</v>
      </c>
      <c r="BN35" s="41" t="s">
        <v>29</v>
      </c>
      <c r="BO35" s="36">
        <f t="shared" ref="BO35" si="48">(BL35-AH36)</f>
        <v>1018.5798387660889</v>
      </c>
      <c r="BP35" s="36">
        <f t="shared" ref="BP35" si="49">7*(BL35-AH36)/30</f>
        <v>237.66862904542074</v>
      </c>
      <c r="BQ35" s="36">
        <f t="shared" ref="BQ35" si="50">(BL35-AH36)/30</f>
        <v>33.952661292202961</v>
      </c>
      <c r="BR35" s="36">
        <f t="shared" ref="BR35" si="51">BL37-AH38</f>
        <v>-86.802021400707247</v>
      </c>
      <c r="BS35" s="36">
        <f t="shared" ref="BS35" si="52">7*(BL37-AH38)/30</f>
        <v>-20.25380499349836</v>
      </c>
      <c r="BT35" s="36">
        <f t="shared" ref="BT35" si="53">(BL37-AH38)/30</f>
        <v>-2.8934007133569084</v>
      </c>
      <c r="BU35" s="36">
        <f t="shared" ref="BU35" si="54">BL37</f>
        <v>346.19797859929275</v>
      </c>
      <c r="BW35" s="25"/>
      <c r="BX35" s="25"/>
      <c r="BY35" s="25"/>
      <c r="BZ35" s="25"/>
      <c r="CA35" s="25"/>
      <c r="CB35" s="25"/>
    </row>
    <row r="36" spans="1:80" x14ac:dyDescent="0.25">
      <c r="A36" s="11"/>
      <c r="B36" s="12" t="s">
        <v>5</v>
      </c>
      <c r="C36" s="13">
        <v>0.95</v>
      </c>
      <c r="D36" s="14">
        <v>123</v>
      </c>
      <c r="E36" s="14">
        <v>228</v>
      </c>
      <c r="F36" s="14">
        <v>286</v>
      </c>
      <c r="G36" s="14">
        <v>359</v>
      </c>
      <c r="H36" s="14">
        <v>419</v>
      </c>
      <c r="I36" s="14">
        <v>474</v>
      </c>
      <c r="J36" s="14">
        <v>550</v>
      </c>
      <c r="K36" s="14">
        <v>624</v>
      </c>
      <c r="L36" s="14">
        <v>700</v>
      </c>
      <c r="M36" s="14">
        <v>786</v>
      </c>
      <c r="N36" s="14">
        <v>836</v>
      </c>
      <c r="O36" s="14">
        <v>898</v>
      </c>
      <c r="P36" s="14">
        <v>961</v>
      </c>
      <c r="Q36" s="14">
        <v>1010</v>
      </c>
      <c r="R36" s="14">
        <v>1077</v>
      </c>
      <c r="S36" s="14">
        <v>1141</v>
      </c>
      <c r="T36" s="14">
        <v>1194</v>
      </c>
      <c r="U36" s="14">
        <v>1230</v>
      </c>
      <c r="V36" s="14">
        <v>1275</v>
      </c>
      <c r="W36" s="14">
        <v>1330</v>
      </c>
      <c r="X36" s="14">
        <v>1357</v>
      </c>
      <c r="Y36" s="14">
        <v>1415</v>
      </c>
      <c r="Z36" s="14">
        <v>1470</v>
      </c>
      <c r="AA36" s="14">
        <v>1514</v>
      </c>
      <c r="AB36" s="14">
        <v>1557</v>
      </c>
      <c r="AC36" s="14">
        <v>1595</v>
      </c>
      <c r="AD36" s="14">
        <v>1622</v>
      </c>
      <c r="AE36" s="14">
        <v>1647</v>
      </c>
      <c r="AF36" s="14">
        <v>1688</v>
      </c>
      <c r="AG36" s="14">
        <v>1730</v>
      </c>
      <c r="AH36" s="14">
        <v>1776</v>
      </c>
      <c r="AI36" s="14">
        <v>1813</v>
      </c>
      <c r="AJ36" s="14">
        <v>1845</v>
      </c>
      <c r="AK36" s="14">
        <v>1871</v>
      </c>
      <c r="AL36" s="14">
        <v>1887</v>
      </c>
      <c r="AM36" s="14">
        <v>1896</v>
      </c>
      <c r="AN36" s="14">
        <v>1929</v>
      </c>
      <c r="AO36" s="14">
        <v>1954</v>
      </c>
      <c r="AP36" s="14">
        <v>1966</v>
      </c>
      <c r="AQ36" s="14">
        <v>1984</v>
      </c>
      <c r="AR36" s="14">
        <v>1999</v>
      </c>
      <c r="AS36" s="14">
        <v>2007</v>
      </c>
      <c r="AT36" s="14">
        <v>2023</v>
      </c>
      <c r="AU36" s="14">
        <v>2043</v>
      </c>
      <c r="AV36" s="14">
        <v>2058</v>
      </c>
      <c r="AW36" s="14">
        <v>2070</v>
      </c>
      <c r="AX36" s="14">
        <v>2089</v>
      </c>
      <c r="AY36" s="14">
        <v>2102</v>
      </c>
      <c r="AZ36" s="14">
        <v>2113</v>
      </c>
      <c r="BA36" s="14">
        <v>2122</v>
      </c>
      <c r="BB36" s="14">
        <v>2142</v>
      </c>
      <c r="BC36" s="14">
        <v>2156</v>
      </c>
      <c r="BD36" s="14">
        <v>2169</v>
      </c>
      <c r="BE36" s="14">
        <v>2171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N36" s="34"/>
      <c r="BO36" s="37"/>
      <c r="BP36" s="37"/>
      <c r="BQ36" s="37"/>
      <c r="BR36" s="37"/>
      <c r="BS36" s="37"/>
      <c r="BT36" s="37"/>
      <c r="BU36" s="37"/>
      <c r="BW36" s="26"/>
      <c r="BX36" s="26"/>
      <c r="BY36" s="26"/>
      <c r="BZ36" s="26"/>
      <c r="CA36" s="26"/>
      <c r="CB36" s="26"/>
    </row>
    <row r="37" spans="1:80" x14ac:dyDescent="0.25">
      <c r="A37" s="11" t="s">
        <v>10</v>
      </c>
      <c r="B37" s="15" t="s">
        <v>6</v>
      </c>
      <c r="C37" s="13">
        <v>0.95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>
        <v>446.57148107831659</v>
      </c>
      <c r="AJ37" s="14">
        <v>438.49092171040877</v>
      </c>
      <c r="AK37" s="14">
        <v>430.92798766170057</v>
      </c>
      <c r="AL37" s="14">
        <v>424.16901107992794</v>
      </c>
      <c r="AM37" s="14">
        <v>418.17998863647392</v>
      </c>
      <c r="AN37" s="14">
        <v>412.89806698480299</v>
      </c>
      <c r="AO37" s="14">
        <v>408.5294138066605</v>
      </c>
      <c r="AP37" s="14">
        <v>404.89607498494416</v>
      </c>
      <c r="AQ37" s="14">
        <v>401.54589413274022</v>
      </c>
      <c r="AR37" s="14">
        <v>398.4659295191816</v>
      </c>
      <c r="AS37" s="14">
        <v>395.68842989589461</v>
      </c>
      <c r="AT37" s="14">
        <v>393.04051338693262</v>
      </c>
      <c r="AU37" s="14">
        <v>390.41032386190324</v>
      </c>
      <c r="AV37" s="14">
        <v>387.83944908168667</v>
      </c>
      <c r="AW37" s="14">
        <v>385.30480762741308</v>
      </c>
      <c r="AX37" s="14">
        <v>382.80550545513614</v>
      </c>
      <c r="AY37" s="14">
        <v>380.34246928345169</v>
      </c>
      <c r="AZ37" s="14">
        <v>377.8914178231546</v>
      </c>
      <c r="BA37" s="14">
        <v>375.35131877368394</v>
      </c>
      <c r="BB37" s="14">
        <v>372.73560387960697</v>
      </c>
      <c r="BC37" s="14">
        <v>370.10833949309057</v>
      </c>
      <c r="BD37" s="14">
        <v>367.46251338693384</v>
      </c>
      <c r="BE37" s="14">
        <v>364.81617629148116</v>
      </c>
      <c r="BF37" s="14">
        <v>362.15941143902717</v>
      </c>
      <c r="BG37" s="14">
        <v>359.52107841779303</v>
      </c>
      <c r="BH37" s="14">
        <v>356.86535000973015</v>
      </c>
      <c r="BI37" s="14">
        <v>354.20597700840545</v>
      </c>
      <c r="BJ37" s="14">
        <v>351.5419177853845</v>
      </c>
      <c r="BK37" s="14">
        <v>348.86398462372136</v>
      </c>
      <c r="BL37" s="14">
        <v>346.19797859929275</v>
      </c>
      <c r="BN37" s="34"/>
      <c r="BO37" s="37"/>
      <c r="BP37" s="37"/>
      <c r="BQ37" s="37"/>
      <c r="BR37" s="37"/>
      <c r="BS37" s="37"/>
      <c r="BT37" s="37"/>
      <c r="BU37" s="37"/>
      <c r="BW37" s="26"/>
      <c r="BX37" s="26"/>
      <c r="BY37" s="26"/>
      <c r="BZ37" s="26"/>
      <c r="CA37" s="26"/>
      <c r="CB37" s="26"/>
    </row>
    <row r="38" spans="1:80" x14ac:dyDescent="0.25">
      <c r="A38" s="11"/>
      <c r="B38" s="12" t="s">
        <v>5</v>
      </c>
      <c r="C38" s="13">
        <v>0.95</v>
      </c>
      <c r="D38" s="14">
        <v>673</v>
      </c>
      <c r="E38" s="14">
        <v>705</v>
      </c>
      <c r="F38" s="14">
        <v>677</v>
      </c>
      <c r="G38" s="14">
        <v>673</v>
      </c>
      <c r="H38" s="14">
        <v>656</v>
      </c>
      <c r="I38" s="14">
        <v>637</v>
      </c>
      <c r="J38" s="14">
        <v>643</v>
      </c>
      <c r="K38" s="14">
        <v>658</v>
      </c>
      <c r="L38" s="14">
        <v>669</v>
      </c>
      <c r="M38" s="14">
        <v>679</v>
      </c>
      <c r="N38" s="14">
        <v>656</v>
      </c>
      <c r="O38" s="14">
        <v>647</v>
      </c>
      <c r="P38" s="14">
        <v>631</v>
      </c>
      <c r="Q38" s="14">
        <v>640</v>
      </c>
      <c r="R38" s="14">
        <v>662</v>
      </c>
      <c r="S38" s="14">
        <v>665</v>
      </c>
      <c r="T38" s="14">
        <v>637</v>
      </c>
      <c r="U38" s="14">
        <v>608</v>
      </c>
      <c r="V38" s="14">
        <v>597</v>
      </c>
      <c r="W38" s="14">
        <v>581</v>
      </c>
      <c r="X38" s="14">
        <v>551</v>
      </c>
      <c r="Y38" s="14">
        <v>578</v>
      </c>
      <c r="Z38" s="14">
        <v>562</v>
      </c>
      <c r="AA38" s="14">
        <v>527</v>
      </c>
      <c r="AB38" s="14">
        <v>512</v>
      </c>
      <c r="AC38" s="14">
        <v>483</v>
      </c>
      <c r="AD38" s="14">
        <v>438</v>
      </c>
      <c r="AE38" s="14">
        <v>437</v>
      </c>
      <c r="AF38" s="14">
        <v>458</v>
      </c>
      <c r="AG38" s="14">
        <v>436</v>
      </c>
      <c r="AH38" s="14">
        <v>433</v>
      </c>
      <c r="AI38" s="14">
        <v>411</v>
      </c>
      <c r="AJ38" s="14">
        <v>387</v>
      </c>
      <c r="AK38" s="14">
        <v>389</v>
      </c>
      <c r="AL38" s="14">
        <v>384</v>
      </c>
      <c r="AM38" s="14">
        <v>368</v>
      </c>
      <c r="AN38" s="14">
        <v>390</v>
      </c>
      <c r="AO38" s="14">
        <v>370</v>
      </c>
      <c r="AP38" s="14">
        <v>321</v>
      </c>
      <c r="AQ38" s="14">
        <v>308</v>
      </c>
      <c r="AR38" s="14">
        <v>261</v>
      </c>
      <c r="AS38" s="14">
        <v>261</v>
      </c>
      <c r="AT38" s="14">
        <v>261</v>
      </c>
      <c r="AU38" s="14">
        <v>246</v>
      </c>
      <c r="AV38" s="14">
        <v>225</v>
      </c>
      <c r="AW38" s="14">
        <v>208</v>
      </c>
      <c r="AX38" s="14">
        <v>206</v>
      </c>
      <c r="AY38" s="14">
        <v>189</v>
      </c>
      <c r="AZ38" s="14">
        <v>192</v>
      </c>
      <c r="BA38" s="14">
        <v>189</v>
      </c>
      <c r="BB38" s="14">
        <v>192</v>
      </c>
      <c r="BC38" s="14">
        <v>173</v>
      </c>
      <c r="BD38" s="14">
        <v>162</v>
      </c>
      <c r="BE38" s="14">
        <v>145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N38" s="35"/>
      <c r="BO38" s="38"/>
      <c r="BP38" s="38"/>
      <c r="BQ38" s="38"/>
      <c r="BR38" s="38"/>
      <c r="BS38" s="38"/>
      <c r="BT38" s="38"/>
      <c r="BU38" s="38"/>
      <c r="BW38" s="27">
        <v>151</v>
      </c>
      <c r="BX38" s="27">
        <v>37</v>
      </c>
      <c r="BY38">
        <v>290</v>
      </c>
      <c r="BZ38" s="27">
        <v>124</v>
      </c>
      <c r="CA38" s="27">
        <v>1485</v>
      </c>
      <c r="CB38" s="27">
        <v>443</v>
      </c>
    </row>
    <row r="39" spans="1:80" x14ac:dyDescent="0.25">
      <c r="A39" s="7" t="s">
        <v>10</v>
      </c>
      <c r="B39" s="8" t="s">
        <v>21</v>
      </c>
      <c r="C39" s="9">
        <v>0.95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>
        <v>428.73418863731274</v>
      </c>
      <c r="AJ39" s="10">
        <v>436.42265852135921</v>
      </c>
      <c r="AK39" s="10">
        <v>444.07307296669615</v>
      </c>
      <c r="AL39" s="10">
        <v>451.75553816352016</v>
      </c>
      <c r="AM39" s="10">
        <v>459.48267676548551</v>
      </c>
      <c r="AN39" s="10">
        <v>467.22586708295444</v>
      </c>
      <c r="AO39" s="10">
        <v>474.98526683296836</v>
      </c>
      <c r="AP39" s="10">
        <v>482.79354700941866</v>
      </c>
      <c r="AQ39" s="10">
        <v>490.60255303101951</v>
      </c>
      <c r="AR39" s="10">
        <v>498.39510196060644</v>
      </c>
      <c r="AS39" s="10">
        <v>506.1860565980212</v>
      </c>
      <c r="AT39" s="10">
        <v>513.96272400388864</v>
      </c>
      <c r="AU39" s="10">
        <v>521.70099455595937</v>
      </c>
      <c r="AV39" s="10">
        <v>529.38665909613906</v>
      </c>
      <c r="AW39" s="10">
        <v>537.01300799258229</v>
      </c>
      <c r="AX39" s="10">
        <v>544.58081935194582</v>
      </c>
      <c r="AY39" s="10">
        <v>552.09827906677697</v>
      </c>
      <c r="AZ39" s="10">
        <v>559.56774696152297</v>
      </c>
      <c r="BA39" s="10">
        <v>566.97940867427576</v>
      </c>
      <c r="BB39" s="10">
        <v>574.33078143654893</v>
      </c>
      <c r="BC39" s="10">
        <v>581.62514256655356</v>
      </c>
      <c r="BD39" s="10">
        <v>588.86261084557248</v>
      </c>
      <c r="BE39" s="10">
        <v>596.03845455755834</v>
      </c>
      <c r="BF39" s="10">
        <v>603.15485608576216</v>
      </c>
      <c r="BG39" s="10">
        <v>610.21759273589998</v>
      </c>
      <c r="BH39" s="10">
        <v>617.22602804326118</v>
      </c>
      <c r="BI39" s="10">
        <v>624.17932678255113</v>
      </c>
      <c r="BJ39" s="10">
        <v>631.07805756180267</v>
      </c>
      <c r="BK39" s="10">
        <v>637.92084351044196</v>
      </c>
      <c r="BL39" s="10">
        <v>644.70857531385582</v>
      </c>
      <c r="BN39" s="33" t="s">
        <v>30</v>
      </c>
      <c r="BO39" s="36">
        <f t="shared" ref="BO39" si="55">(BL39-AH40)</f>
        <v>223.70857531385582</v>
      </c>
      <c r="BP39" s="36">
        <f t="shared" ref="BP39" si="56">7*(BL39-AH40)/30</f>
        <v>52.198667573233024</v>
      </c>
      <c r="BQ39" s="36">
        <f t="shared" ref="BQ39" si="57">(BL39-AH40)/30</f>
        <v>7.4569525104618606</v>
      </c>
      <c r="BR39" s="36">
        <f t="shared" ref="BR39" si="58">BL41-AH42</f>
        <v>-18.364299249963409</v>
      </c>
      <c r="BS39" s="36">
        <f t="shared" ref="BS39" si="59">7*(BL41-AH42)/30</f>
        <v>-4.2850031583247956</v>
      </c>
      <c r="BT39" s="36">
        <f t="shared" ref="BT39" si="60">(BL41-AH42)/30</f>
        <v>-0.61214330833211361</v>
      </c>
      <c r="BU39" s="36">
        <f t="shared" ref="BU39" si="61">BL41</f>
        <v>71.635700750036591</v>
      </c>
      <c r="BW39" s="26"/>
      <c r="BX39" s="26"/>
      <c r="BY39" s="26"/>
      <c r="BZ39" s="26"/>
      <c r="CA39" s="26"/>
      <c r="CB39" s="26"/>
    </row>
    <row r="40" spans="1:80" x14ac:dyDescent="0.25">
      <c r="A40" s="11"/>
      <c r="B40" s="12" t="s">
        <v>5</v>
      </c>
      <c r="C40" s="13">
        <v>0.95</v>
      </c>
      <c r="D40" s="14">
        <v>22</v>
      </c>
      <c r="E40" s="14">
        <v>46</v>
      </c>
      <c r="F40" s="14">
        <v>61</v>
      </c>
      <c r="G40" s="14">
        <v>82</v>
      </c>
      <c r="H40" s="14">
        <v>103</v>
      </c>
      <c r="I40" s="14">
        <v>120</v>
      </c>
      <c r="J40" s="14">
        <v>133</v>
      </c>
      <c r="K40" s="14">
        <v>151</v>
      </c>
      <c r="L40" s="14">
        <v>165</v>
      </c>
      <c r="M40" s="14">
        <v>188</v>
      </c>
      <c r="N40" s="14">
        <v>198</v>
      </c>
      <c r="O40" s="14">
        <v>214</v>
      </c>
      <c r="P40" s="14">
        <v>227</v>
      </c>
      <c r="Q40" s="14">
        <v>238</v>
      </c>
      <c r="R40" s="14">
        <v>252</v>
      </c>
      <c r="S40" s="14">
        <v>275</v>
      </c>
      <c r="T40" s="14">
        <v>289</v>
      </c>
      <c r="U40" s="14">
        <v>302</v>
      </c>
      <c r="V40" s="14">
        <v>310</v>
      </c>
      <c r="W40" s="14">
        <v>316</v>
      </c>
      <c r="X40" s="14">
        <v>325</v>
      </c>
      <c r="Y40" s="14">
        <v>340</v>
      </c>
      <c r="Z40" s="14">
        <v>350</v>
      </c>
      <c r="AA40" s="14">
        <v>362</v>
      </c>
      <c r="AB40" s="14">
        <v>372</v>
      </c>
      <c r="AC40" s="14">
        <v>379</v>
      </c>
      <c r="AD40" s="14">
        <v>387</v>
      </c>
      <c r="AE40" s="14">
        <v>391</v>
      </c>
      <c r="AF40" s="14">
        <v>401</v>
      </c>
      <c r="AG40" s="14">
        <v>412</v>
      </c>
      <c r="AH40" s="14">
        <v>421</v>
      </c>
      <c r="AI40" s="14">
        <v>428</v>
      </c>
      <c r="AJ40" s="14">
        <v>438</v>
      </c>
      <c r="AK40" s="14">
        <v>444</v>
      </c>
      <c r="AL40" s="14">
        <v>453</v>
      </c>
      <c r="AM40" s="14">
        <v>456</v>
      </c>
      <c r="AN40" s="14">
        <v>463</v>
      </c>
      <c r="AO40" s="14">
        <v>467</v>
      </c>
      <c r="AP40" s="14">
        <v>470</v>
      </c>
      <c r="AQ40" s="14">
        <v>479</v>
      </c>
      <c r="AR40" s="14">
        <v>481</v>
      </c>
      <c r="AS40" s="14">
        <v>482</v>
      </c>
      <c r="AT40" s="14">
        <v>486</v>
      </c>
      <c r="AU40" s="14">
        <v>490</v>
      </c>
      <c r="AV40" s="14">
        <v>494</v>
      </c>
      <c r="AW40" s="14">
        <v>498</v>
      </c>
      <c r="AX40" s="14">
        <v>501</v>
      </c>
      <c r="AY40" s="14">
        <v>505</v>
      </c>
      <c r="AZ40" s="14">
        <v>508</v>
      </c>
      <c r="BA40" s="14">
        <v>514</v>
      </c>
      <c r="BB40" s="14">
        <v>517</v>
      </c>
      <c r="BC40" s="14">
        <v>518</v>
      </c>
      <c r="BD40" s="14">
        <v>523</v>
      </c>
      <c r="BE40" s="14">
        <v>524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N40" s="34"/>
      <c r="BO40" s="37"/>
      <c r="BP40" s="37"/>
      <c r="BQ40" s="37"/>
      <c r="BR40" s="37"/>
      <c r="BS40" s="37"/>
      <c r="BT40" s="37"/>
      <c r="BU40" s="37"/>
      <c r="BW40" s="26"/>
      <c r="BX40" s="26"/>
      <c r="BY40" s="26"/>
      <c r="BZ40" s="26"/>
      <c r="CA40" s="26"/>
      <c r="CB40" s="26"/>
    </row>
    <row r="41" spans="1:80" x14ac:dyDescent="0.25">
      <c r="A41" s="11" t="s">
        <v>10</v>
      </c>
      <c r="B41" s="15" t="s">
        <v>22</v>
      </c>
      <c r="C41" s="13">
        <v>0.95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>
        <v>90.998690770127922</v>
      </c>
      <c r="AJ41" s="14">
        <v>89.282411398180486</v>
      </c>
      <c r="AK41" s="14">
        <v>87.699396821110511</v>
      </c>
      <c r="AL41" s="14">
        <v>86.288976711684185</v>
      </c>
      <c r="AM41" s="14">
        <v>85.048076213533861</v>
      </c>
      <c r="AN41" s="14">
        <v>83.958406798367037</v>
      </c>
      <c r="AO41" s="14">
        <v>83.017814380841031</v>
      </c>
      <c r="AP41" s="14">
        <v>82.247626767353736</v>
      </c>
      <c r="AQ41" s="14">
        <v>81.576055369949756</v>
      </c>
      <c r="AR41" s="14">
        <v>80.965140871313906</v>
      </c>
      <c r="AS41" s="14">
        <v>80.432730756993038</v>
      </c>
      <c r="AT41" s="14">
        <v>79.946028472895236</v>
      </c>
      <c r="AU41" s="14">
        <v>79.483788573433941</v>
      </c>
      <c r="AV41" s="14">
        <v>79.035481002657406</v>
      </c>
      <c r="AW41" s="14">
        <v>78.598886349693899</v>
      </c>
      <c r="AX41" s="14">
        <v>78.173771295671315</v>
      </c>
      <c r="AY41" s="14">
        <v>77.754608462460908</v>
      </c>
      <c r="AZ41" s="14">
        <v>77.331214291154282</v>
      </c>
      <c r="BA41" s="14">
        <v>76.896670960683252</v>
      </c>
      <c r="BB41" s="14">
        <v>76.45604381765736</v>
      </c>
      <c r="BC41" s="14">
        <v>76.008171312242965</v>
      </c>
      <c r="BD41" s="14">
        <v>75.561174038948579</v>
      </c>
      <c r="BE41" s="14">
        <v>75.096336685567849</v>
      </c>
      <c r="BF41" s="14">
        <v>74.617296103743783</v>
      </c>
      <c r="BG41" s="14">
        <v>74.129014335236235</v>
      </c>
      <c r="BH41" s="14">
        <v>73.635388697467192</v>
      </c>
      <c r="BI41" s="14">
        <v>73.139852515914711</v>
      </c>
      <c r="BJ41" s="14">
        <v>72.640362308294755</v>
      </c>
      <c r="BK41" s="14">
        <v>72.139777322378677</v>
      </c>
      <c r="BL41" s="14">
        <v>71.635700750036591</v>
      </c>
      <c r="BN41" s="34"/>
      <c r="BO41" s="37"/>
      <c r="BP41" s="37"/>
      <c r="BQ41" s="37"/>
      <c r="BR41" s="37"/>
      <c r="BS41" s="37"/>
      <c r="BT41" s="37"/>
      <c r="BU41" s="37"/>
      <c r="BW41" s="26"/>
      <c r="BX41" s="26"/>
      <c r="BY41" s="26"/>
      <c r="BZ41" s="26"/>
      <c r="CA41" s="26"/>
      <c r="CB41" s="26"/>
    </row>
    <row r="42" spans="1:80" ht="15.75" thickBot="1" x14ac:dyDescent="0.3">
      <c r="A42" s="16"/>
      <c r="B42" s="17" t="s">
        <v>5</v>
      </c>
      <c r="C42" s="18">
        <v>0.95</v>
      </c>
      <c r="D42" s="19">
        <v>111</v>
      </c>
      <c r="E42" s="19">
        <v>118</v>
      </c>
      <c r="F42" s="19">
        <v>119</v>
      </c>
      <c r="G42" s="19">
        <v>121</v>
      </c>
      <c r="H42" s="19">
        <v>126</v>
      </c>
      <c r="I42" s="19">
        <v>130</v>
      </c>
      <c r="J42" s="19">
        <v>125</v>
      </c>
      <c r="K42" s="19">
        <v>129</v>
      </c>
      <c r="L42" s="19">
        <v>127</v>
      </c>
      <c r="M42" s="19">
        <v>138</v>
      </c>
      <c r="N42" s="19">
        <v>131</v>
      </c>
      <c r="O42" s="19">
        <v>127</v>
      </c>
      <c r="P42" s="19">
        <v>123</v>
      </c>
      <c r="Q42" s="19">
        <v>122</v>
      </c>
      <c r="R42" s="19">
        <v>124</v>
      </c>
      <c r="S42" s="19">
        <v>132</v>
      </c>
      <c r="T42" s="19">
        <v>129</v>
      </c>
      <c r="U42" s="19">
        <v>127</v>
      </c>
      <c r="V42" s="19">
        <v>123</v>
      </c>
      <c r="W42" s="19">
        <v>112</v>
      </c>
      <c r="X42" s="19">
        <v>111</v>
      </c>
      <c r="Y42" s="19">
        <v>118</v>
      </c>
      <c r="Z42" s="19">
        <v>109</v>
      </c>
      <c r="AA42" s="19">
        <v>115</v>
      </c>
      <c r="AB42" s="19">
        <v>111</v>
      </c>
      <c r="AC42" s="19">
        <v>103</v>
      </c>
      <c r="AD42" s="19">
        <v>103</v>
      </c>
      <c r="AE42" s="19">
        <v>98</v>
      </c>
      <c r="AF42" s="19">
        <v>96</v>
      </c>
      <c r="AG42" s="19">
        <v>93</v>
      </c>
      <c r="AH42" s="19">
        <v>90</v>
      </c>
      <c r="AI42" s="19">
        <v>93</v>
      </c>
      <c r="AJ42" s="19">
        <v>90</v>
      </c>
      <c r="AK42" s="19">
        <v>94</v>
      </c>
      <c r="AL42" s="19">
        <v>90</v>
      </c>
      <c r="AM42" s="19">
        <v>91</v>
      </c>
      <c r="AN42" s="19">
        <v>84</v>
      </c>
      <c r="AO42" s="19">
        <v>83</v>
      </c>
      <c r="AP42" s="19">
        <v>74</v>
      </c>
      <c r="AQ42" s="19">
        <v>71</v>
      </c>
      <c r="AR42" s="19">
        <v>68</v>
      </c>
      <c r="AS42" s="19">
        <v>69</v>
      </c>
      <c r="AT42" s="19">
        <v>65</v>
      </c>
      <c r="AU42" s="19">
        <v>59</v>
      </c>
      <c r="AV42" s="19">
        <v>56</v>
      </c>
      <c r="AW42" s="19">
        <v>54</v>
      </c>
      <c r="AX42" s="19">
        <v>51</v>
      </c>
      <c r="AY42" s="19">
        <v>50</v>
      </c>
      <c r="AZ42" s="19">
        <v>54</v>
      </c>
      <c r="BA42" s="19">
        <v>53</v>
      </c>
      <c r="BB42" s="19">
        <v>45</v>
      </c>
      <c r="BC42" s="19">
        <v>37</v>
      </c>
      <c r="BD42" s="19">
        <v>34</v>
      </c>
      <c r="BE42" s="19">
        <v>31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N42" s="39"/>
      <c r="BO42" s="40"/>
      <c r="BP42" s="40"/>
      <c r="BQ42" s="40"/>
      <c r="BR42" s="40"/>
      <c r="BS42" s="40"/>
      <c r="BT42" s="40"/>
      <c r="BU42" s="40"/>
      <c r="BW42" s="28"/>
      <c r="BX42" s="28"/>
      <c r="BY42" s="28"/>
      <c r="BZ42" s="28"/>
      <c r="CA42" s="28"/>
      <c r="CB42" s="28"/>
    </row>
    <row r="43" spans="1:80" ht="15" customHeight="1" x14ac:dyDescent="0.25">
      <c r="A43" s="7" t="s">
        <v>11</v>
      </c>
      <c r="B43" s="15" t="s">
        <v>4</v>
      </c>
      <c r="C43" s="13">
        <v>0.95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>
        <v>650.7676518451442</v>
      </c>
      <c r="AJ43" s="14">
        <v>661.48075771509502</v>
      </c>
      <c r="AK43" s="14">
        <v>672.093823455353</v>
      </c>
      <c r="AL43" s="14">
        <v>682.6621529852597</v>
      </c>
      <c r="AM43" s="14">
        <v>693.26987022090191</v>
      </c>
      <c r="AN43" s="14">
        <v>703.90873866300626</v>
      </c>
      <c r="AO43" s="14">
        <v>714.5776429046216</v>
      </c>
      <c r="AP43" s="14">
        <v>725.27518989452767</v>
      </c>
      <c r="AQ43" s="14">
        <v>735.9350068420772</v>
      </c>
      <c r="AR43" s="14">
        <v>746.51318039696218</v>
      </c>
      <c r="AS43" s="14">
        <v>757.01441321790389</v>
      </c>
      <c r="AT43" s="14">
        <v>767.45468535171869</v>
      </c>
      <c r="AU43" s="14">
        <v>777.83355398601395</v>
      </c>
      <c r="AV43" s="14">
        <v>788.14321465111539</v>
      </c>
      <c r="AW43" s="14">
        <v>798.37569939864125</v>
      </c>
      <c r="AX43" s="14">
        <v>808.52069964138786</v>
      </c>
      <c r="AY43" s="14">
        <v>818.57911301770582</v>
      </c>
      <c r="AZ43" s="14">
        <v>828.55859547562102</v>
      </c>
      <c r="BA43" s="14">
        <v>838.46265674948813</v>
      </c>
      <c r="BB43" s="14">
        <v>848.28751629841781</v>
      </c>
      <c r="BC43" s="14">
        <v>858.0323941653802</v>
      </c>
      <c r="BD43" s="14">
        <v>867.6986382886314</v>
      </c>
      <c r="BE43" s="14">
        <v>877.28666956952952</v>
      </c>
      <c r="BF43" s="14">
        <v>886.79740864341818</v>
      </c>
      <c r="BG43" s="14">
        <v>896.23164316747511</v>
      </c>
      <c r="BH43" s="14">
        <v>905.59019800876422</v>
      </c>
      <c r="BI43" s="14">
        <v>914.87353839529419</v>
      </c>
      <c r="BJ43" s="14">
        <v>924.08363330000157</v>
      </c>
      <c r="BK43" s="14">
        <v>933.21933510433519</v>
      </c>
      <c r="BL43" s="14">
        <v>942.28188461582999</v>
      </c>
      <c r="BN43" s="41" t="s">
        <v>29</v>
      </c>
      <c r="BO43" s="36">
        <f t="shared" ref="BO43" si="62">(BL43-AH44)</f>
        <v>301.28188461582999</v>
      </c>
      <c r="BP43" s="36">
        <f t="shared" ref="BP43" si="63">7*(BL43-AH44)/30</f>
        <v>70.299106410360338</v>
      </c>
      <c r="BQ43" s="36">
        <f t="shared" ref="BQ43" si="64">(BL43-AH44)/30</f>
        <v>10.042729487194332</v>
      </c>
      <c r="BR43" s="36">
        <f t="shared" ref="BR43" si="65">BL45-AH46</f>
        <v>-25.455291008366714</v>
      </c>
      <c r="BS43" s="36">
        <f t="shared" ref="BS43" si="66">7*(BL45-AH46)/30</f>
        <v>-5.9395679019522332</v>
      </c>
      <c r="BT43" s="36">
        <f t="shared" ref="BT43" si="67">(BL45-AH46)/30</f>
        <v>-0.8485097002788905</v>
      </c>
      <c r="BU43" s="36">
        <f t="shared" ref="BU43" si="68">BL45</f>
        <v>103.54470899163329</v>
      </c>
      <c r="BW43" s="25"/>
      <c r="BX43" s="25"/>
      <c r="BY43" s="25"/>
      <c r="BZ43" s="25"/>
      <c r="CA43" s="25"/>
      <c r="CB43" s="25"/>
    </row>
    <row r="44" spans="1:80" x14ac:dyDescent="0.25">
      <c r="A44" s="11"/>
      <c r="B44" s="12" t="s">
        <v>5</v>
      </c>
      <c r="C44" s="13">
        <v>0.95</v>
      </c>
      <c r="D44" s="14">
        <v>37</v>
      </c>
      <c r="E44" s="14">
        <v>95</v>
      </c>
      <c r="F44" s="14">
        <v>123</v>
      </c>
      <c r="G44" s="14">
        <v>144</v>
      </c>
      <c r="H44" s="14">
        <v>176</v>
      </c>
      <c r="I44" s="14">
        <v>210</v>
      </c>
      <c r="J44" s="14">
        <v>240</v>
      </c>
      <c r="K44" s="14">
        <v>261</v>
      </c>
      <c r="L44" s="14">
        <v>286</v>
      </c>
      <c r="M44" s="14">
        <v>309</v>
      </c>
      <c r="N44" s="14">
        <v>349</v>
      </c>
      <c r="O44" s="14">
        <v>366</v>
      </c>
      <c r="P44" s="14">
        <v>380</v>
      </c>
      <c r="Q44" s="14">
        <v>392</v>
      </c>
      <c r="R44" s="14">
        <v>416</v>
      </c>
      <c r="S44" s="14">
        <v>438</v>
      </c>
      <c r="T44" s="14">
        <v>465</v>
      </c>
      <c r="U44" s="14">
        <v>481</v>
      </c>
      <c r="V44" s="14">
        <v>503</v>
      </c>
      <c r="W44" s="14">
        <v>518</v>
      </c>
      <c r="X44" s="14">
        <v>529</v>
      </c>
      <c r="Y44" s="14">
        <v>556</v>
      </c>
      <c r="Z44" s="14">
        <v>567</v>
      </c>
      <c r="AA44" s="14">
        <v>581</v>
      </c>
      <c r="AB44" s="14">
        <v>594</v>
      </c>
      <c r="AC44" s="14">
        <v>601</v>
      </c>
      <c r="AD44" s="14">
        <v>611</v>
      </c>
      <c r="AE44" s="14">
        <v>620</v>
      </c>
      <c r="AF44" s="14">
        <v>625</v>
      </c>
      <c r="AG44" s="14">
        <v>632</v>
      </c>
      <c r="AH44" s="14">
        <v>641</v>
      </c>
      <c r="AI44" s="14">
        <v>653</v>
      </c>
      <c r="AJ44" s="14">
        <v>658</v>
      </c>
      <c r="AK44" s="14">
        <v>663</v>
      </c>
      <c r="AL44" s="14">
        <v>669</v>
      </c>
      <c r="AM44" s="14">
        <v>674</v>
      </c>
      <c r="AN44" s="14">
        <v>684</v>
      </c>
      <c r="AO44" s="14">
        <v>688</v>
      </c>
      <c r="AP44" s="14">
        <v>698</v>
      </c>
      <c r="AQ44" s="14">
        <v>706</v>
      </c>
      <c r="AR44" s="14">
        <v>708</v>
      </c>
      <c r="AS44" s="14">
        <v>711</v>
      </c>
      <c r="AT44" s="14">
        <v>720</v>
      </c>
      <c r="AU44" s="14">
        <v>722</v>
      </c>
      <c r="AV44" s="14">
        <v>726</v>
      </c>
      <c r="AW44" s="14">
        <v>730</v>
      </c>
      <c r="AX44" s="14">
        <v>737</v>
      </c>
      <c r="AY44" s="14">
        <v>743</v>
      </c>
      <c r="AZ44" s="14">
        <v>745</v>
      </c>
      <c r="BA44" s="14">
        <v>747</v>
      </c>
      <c r="BB44" s="14">
        <v>751</v>
      </c>
      <c r="BC44" s="14">
        <v>754</v>
      </c>
      <c r="BD44" s="14">
        <v>756</v>
      </c>
      <c r="BE44" s="14">
        <v>756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N44" s="34"/>
      <c r="BO44" s="37"/>
      <c r="BP44" s="37"/>
      <c r="BQ44" s="37"/>
      <c r="BR44" s="37"/>
      <c r="BS44" s="37"/>
      <c r="BT44" s="37"/>
      <c r="BU44" s="37"/>
      <c r="BW44" s="26"/>
      <c r="BX44" s="26"/>
      <c r="BY44" s="26"/>
      <c r="BZ44" s="26"/>
      <c r="CA44" s="26"/>
      <c r="CB44" s="26"/>
    </row>
    <row r="45" spans="1:80" x14ac:dyDescent="0.25">
      <c r="A45" s="11" t="s">
        <v>11</v>
      </c>
      <c r="B45" s="15" t="s">
        <v>6</v>
      </c>
      <c r="C45" s="13">
        <v>0.95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>
        <v>132.86613033122572</v>
      </c>
      <c r="AJ45" s="14">
        <v>130.55725985379706</v>
      </c>
      <c r="AK45" s="14">
        <v>128.39824116245623</v>
      </c>
      <c r="AL45" s="14">
        <v>126.46633056337531</v>
      </c>
      <c r="AM45" s="14">
        <v>124.74957914835603</v>
      </c>
      <c r="AN45" s="14">
        <v>123.22520295365855</v>
      </c>
      <c r="AO45" s="14">
        <v>121.96419645033777</v>
      </c>
      <c r="AP45" s="14">
        <v>120.91656931058267</v>
      </c>
      <c r="AQ45" s="14">
        <v>119.94678474307233</v>
      </c>
      <c r="AR45" s="14">
        <v>119.05307751097142</v>
      </c>
      <c r="AS45" s="14">
        <v>118.24532627723931</v>
      </c>
      <c r="AT45" s="14">
        <v>117.47152116902127</v>
      </c>
      <c r="AU45" s="14">
        <v>116.69612192873778</v>
      </c>
      <c r="AV45" s="14">
        <v>115.9368660009159</v>
      </c>
      <c r="AW45" s="14">
        <v>115.18864521205501</v>
      </c>
      <c r="AX45" s="14">
        <v>114.44879901799777</v>
      </c>
      <c r="AY45" s="14">
        <v>113.7179398872797</v>
      </c>
      <c r="AZ45" s="14">
        <v>112.99031784696366</v>
      </c>
      <c r="BA45" s="14">
        <v>112.2366135361527</v>
      </c>
      <c r="BB45" s="14">
        <v>111.45990935422958</v>
      </c>
      <c r="BC45" s="14">
        <v>110.67912233627855</v>
      </c>
      <c r="BD45" s="14">
        <v>109.89264731639962</v>
      </c>
      <c r="BE45" s="14">
        <v>109.10448622681426</v>
      </c>
      <c r="BF45" s="14">
        <v>108.31188591194848</v>
      </c>
      <c r="BG45" s="14">
        <v>107.52430259934349</v>
      </c>
      <c r="BH45" s="14">
        <v>106.73138415073228</v>
      </c>
      <c r="BI45" s="14">
        <v>105.93715286364473</v>
      </c>
      <c r="BJ45" s="14">
        <v>105.14141121200458</v>
      </c>
      <c r="BK45" s="14">
        <v>104.34134537941898</v>
      </c>
      <c r="BL45" s="14">
        <v>103.54470899163329</v>
      </c>
      <c r="BN45" s="34"/>
      <c r="BO45" s="37"/>
      <c r="BP45" s="37"/>
      <c r="BQ45" s="37"/>
      <c r="BR45" s="37"/>
      <c r="BS45" s="37"/>
      <c r="BT45" s="37"/>
      <c r="BU45" s="37"/>
      <c r="BW45" s="26"/>
      <c r="BX45" s="26"/>
      <c r="BY45" s="26"/>
      <c r="BZ45" s="26"/>
      <c r="CA45" s="26"/>
      <c r="CB45" s="26"/>
    </row>
    <row r="46" spans="1:80" x14ac:dyDescent="0.25">
      <c r="A46" s="11"/>
      <c r="B46" s="12" t="s">
        <v>5</v>
      </c>
      <c r="C46" s="13">
        <v>0.95</v>
      </c>
      <c r="D46" s="14">
        <v>380</v>
      </c>
      <c r="E46" s="14">
        <v>398</v>
      </c>
      <c r="F46" s="14">
        <v>356</v>
      </c>
      <c r="G46" s="14">
        <v>324</v>
      </c>
      <c r="H46" s="14">
        <v>336</v>
      </c>
      <c r="I46" s="14">
        <v>325</v>
      </c>
      <c r="J46" s="14">
        <v>326</v>
      </c>
      <c r="K46" s="14">
        <v>326</v>
      </c>
      <c r="L46" s="14">
        <v>298</v>
      </c>
      <c r="M46" s="14">
        <v>290</v>
      </c>
      <c r="N46" s="14">
        <v>300</v>
      </c>
      <c r="O46" s="14">
        <v>286</v>
      </c>
      <c r="P46" s="14">
        <v>260</v>
      </c>
      <c r="Q46" s="14">
        <v>250</v>
      </c>
      <c r="R46" s="14">
        <v>249</v>
      </c>
      <c r="S46" s="14">
        <v>233</v>
      </c>
      <c r="T46" s="14">
        <v>242</v>
      </c>
      <c r="U46" s="14">
        <v>221</v>
      </c>
      <c r="V46" s="14">
        <v>223</v>
      </c>
      <c r="W46" s="14">
        <v>206</v>
      </c>
      <c r="X46" s="14">
        <v>207</v>
      </c>
      <c r="Y46" s="14">
        <v>220</v>
      </c>
      <c r="Z46" s="14">
        <v>199</v>
      </c>
      <c r="AA46" s="14">
        <v>178</v>
      </c>
      <c r="AB46" s="14">
        <v>163</v>
      </c>
      <c r="AC46" s="14">
        <v>156</v>
      </c>
      <c r="AD46" s="14">
        <v>146</v>
      </c>
      <c r="AE46" s="14">
        <v>145</v>
      </c>
      <c r="AF46" s="14">
        <v>149</v>
      </c>
      <c r="AG46" s="14">
        <v>141</v>
      </c>
      <c r="AH46" s="14">
        <v>129</v>
      </c>
      <c r="AI46" s="14">
        <v>124</v>
      </c>
      <c r="AJ46" s="14">
        <v>117</v>
      </c>
      <c r="AK46" s="14">
        <v>113</v>
      </c>
      <c r="AL46" s="14">
        <v>110</v>
      </c>
      <c r="AM46" s="14">
        <v>110</v>
      </c>
      <c r="AN46" s="14">
        <v>119</v>
      </c>
      <c r="AO46" s="14">
        <v>105</v>
      </c>
      <c r="AP46" s="14">
        <v>100</v>
      </c>
      <c r="AQ46" s="14">
        <v>99</v>
      </c>
      <c r="AR46" s="14">
        <v>81</v>
      </c>
      <c r="AS46" s="14">
        <v>77</v>
      </c>
      <c r="AT46" s="14">
        <v>84</v>
      </c>
      <c r="AU46" s="14">
        <v>64</v>
      </c>
      <c r="AV46" s="14">
        <v>54</v>
      </c>
      <c r="AW46" s="14">
        <v>47</v>
      </c>
      <c r="AX46" s="14">
        <v>47</v>
      </c>
      <c r="AY46" s="14">
        <v>43</v>
      </c>
      <c r="AZ46" s="14">
        <v>42</v>
      </c>
      <c r="BA46" s="14">
        <v>42</v>
      </c>
      <c r="BB46" s="14">
        <v>42</v>
      </c>
      <c r="BC46" s="14">
        <v>43</v>
      </c>
      <c r="BD46" s="14">
        <v>39</v>
      </c>
      <c r="BE46" s="14">
        <v>29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N46" s="35"/>
      <c r="BO46" s="38"/>
      <c r="BP46" s="38"/>
      <c r="BQ46" s="38"/>
      <c r="BR46" s="38"/>
      <c r="BS46" s="38"/>
      <c r="BT46" s="38"/>
      <c r="BU46" s="38"/>
      <c r="BW46" s="27">
        <v>45</v>
      </c>
      <c r="BX46" s="27">
        <v>11</v>
      </c>
      <c r="BY46">
        <v>85</v>
      </c>
      <c r="BZ46" s="27">
        <v>24</v>
      </c>
      <c r="CA46" s="27">
        <v>418</v>
      </c>
      <c r="CB46" s="27">
        <v>92</v>
      </c>
    </row>
    <row r="47" spans="1:80" x14ac:dyDescent="0.25">
      <c r="A47" s="7" t="s">
        <v>11</v>
      </c>
      <c r="B47" s="8" t="s">
        <v>21</v>
      </c>
      <c r="C47" s="9">
        <v>0.95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>
        <v>135.53122522270436</v>
      </c>
      <c r="AJ47" s="10">
        <v>138.05431722687484</v>
      </c>
      <c r="AK47" s="10">
        <v>140.56670841703286</v>
      </c>
      <c r="AL47" s="10">
        <v>143.08809990820538</v>
      </c>
      <c r="AM47" s="10">
        <v>145.62346130722307</v>
      </c>
      <c r="AN47" s="10">
        <v>148.16451073377013</v>
      </c>
      <c r="AO47" s="10">
        <v>150.7098928941441</v>
      </c>
      <c r="AP47" s="10">
        <v>153.27038981526107</v>
      </c>
      <c r="AQ47" s="10">
        <v>155.83233872736614</v>
      </c>
      <c r="AR47" s="10">
        <v>158.38922504513224</v>
      </c>
      <c r="AS47" s="10">
        <v>160.94497905866237</v>
      </c>
      <c r="AT47" s="10">
        <v>163.49566959354871</v>
      </c>
      <c r="AU47" s="10">
        <v>166.03350798511502</v>
      </c>
      <c r="AV47" s="10">
        <v>168.55441768632227</v>
      </c>
      <c r="AW47" s="10">
        <v>171.05611573694216</v>
      </c>
      <c r="AX47" s="10">
        <v>173.53875187727121</v>
      </c>
      <c r="AY47" s="10">
        <v>176.00489224287128</v>
      </c>
      <c r="AZ47" s="10">
        <v>178.45542963433451</v>
      </c>
      <c r="BA47" s="10">
        <v>180.88696267658369</v>
      </c>
      <c r="BB47" s="10">
        <v>183.29837650382737</v>
      </c>
      <c r="BC47" s="10">
        <v>185.69114619697982</v>
      </c>
      <c r="BD47" s="10">
        <v>188.06563932256674</v>
      </c>
      <c r="BE47" s="10">
        <v>190.41997743984365</v>
      </c>
      <c r="BF47" s="10">
        <v>192.75459911524942</v>
      </c>
      <c r="BG47" s="10">
        <v>195.07160211377172</v>
      </c>
      <c r="BH47" s="10">
        <v>197.3709241788381</v>
      </c>
      <c r="BI47" s="10">
        <v>199.65214579351363</v>
      </c>
      <c r="BJ47" s="10">
        <v>201.91547223617789</v>
      </c>
      <c r="BK47" s="10">
        <v>204.16047556185327</v>
      </c>
      <c r="BL47" s="10">
        <v>206.38740928825365</v>
      </c>
      <c r="BN47" s="33" t="s">
        <v>30</v>
      </c>
      <c r="BO47" s="36">
        <f t="shared" ref="BO47" si="69">(BL47-AH48)</f>
        <v>72.38740928825365</v>
      </c>
      <c r="BP47" s="36">
        <f t="shared" ref="BP47" si="70">7*(BL47-AH48)/30</f>
        <v>16.890395500592518</v>
      </c>
      <c r="BQ47" s="36">
        <f t="shared" ref="BQ47" si="71">(BL47-AH48)/30</f>
        <v>2.4129136429417883</v>
      </c>
      <c r="BR47" s="36">
        <f t="shared" ref="BR47" si="72">BL49-AH50</f>
        <v>-5.8650921931695166</v>
      </c>
      <c r="BS47" s="36">
        <f t="shared" ref="BS47" si="73">7*(BL49-AH50)/30</f>
        <v>-1.3685215117395539</v>
      </c>
      <c r="BT47" s="36">
        <f t="shared" ref="BT47" si="74">(BL49-AH50)/30</f>
        <v>-0.19550307310565054</v>
      </c>
      <c r="BU47" s="36">
        <f t="shared" ref="BU47" si="75">BL49</f>
        <v>23.134907806830483</v>
      </c>
      <c r="BW47" s="26"/>
      <c r="BX47" s="26"/>
      <c r="BY47" s="26"/>
      <c r="BZ47" s="26"/>
      <c r="CA47" s="26"/>
      <c r="CB47" s="26"/>
    </row>
    <row r="48" spans="1:80" x14ac:dyDescent="0.25">
      <c r="A48" s="11"/>
      <c r="B48" s="12" t="s">
        <v>5</v>
      </c>
      <c r="C48" s="13">
        <v>0.95</v>
      </c>
      <c r="D48" s="14">
        <v>15</v>
      </c>
      <c r="E48" s="14">
        <v>26</v>
      </c>
      <c r="F48" s="14">
        <v>31</v>
      </c>
      <c r="G48" s="14">
        <v>37</v>
      </c>
      <c r="H48" s="14">
        <v>42</v>
      </c>
      <c r="I48" s="14">
        <v>47</v>
      </c>
      <c r="J48" s="14">
        <v>50</v>
      </c>
      <c r="K48" s="14">
        <v>57</v>
      </c>
      <c r="L48" s="14">
        <v>63</v>
      </c>
      <c r="M48" s="14">
        <v>67</v>
      </c>
      <c r="N48" s="14">
        <v>72</v>
      </c>
      <c r="O48" s="14">
        <v>76</v>
      </c>
      <c r="P48" s="14">
        <v>79</v>
      </c>
      <c r="Q48" s="14">
        <v>81</v>
      </c>
      <c r="R48" s="14">
        <v>84</v>
      </c>
      <c r="S48" s="14">
        <v>87</v>
      </c>
      <c r="T48" s="14">
        <v>94</v>
      </c>
      <c r="U48" s="14">
        <v>102</v>
      </c>
      <c r="V48" s="14">
        <v>104</v>
      </c>
      <c r="W48" s="14">
        <v>106</v>
      </c>
      <c r="X48" s="14">
        <v>108</v>
      </c>
      <c r="Y48" s="14">
        <v>111</v>
      </c>
      <c r="Z48" s="14">
        <v>115</v>
      </c>
      <c r="AA48" s="14">
        <v>117</v>
      </c>
      <c r="AB48" s="14">
        <v>122</v>
      </c>
      <c r="AC48" s="14">
        <v>125</v>
      </c>
      <c r="AD48" s="14">
        <v>128</v>
      </c>
      <c r="AE48" s="14">
        <v>130</v>
      </c>
      <c r="AF48" s="14">
        <v>130</v>
      </c>
      <c r="AG48" s="14">
        <v>134</v>
      </c>
      <c r="AH48" s="14">
        <v>134</v>
      </c>
      <c r="AI48" s="14">
        <v>135</v>
      </c>
      <c r="AJ48" s="14">
        <v>135</v>
      </c>
      <c r="AK48" s="14">
        <v>137</v>
      </c>
      <c r="AL48" s="14">
        <v>137</v>
      </c>
      <c r="AM48" s="14">
        <v>138</v>
      </c>
      <c r="AN48" s="14">
        <v>140</v>
      </c>
      <c r="AO48" s="14">
        <v>141</v>
      </c>
      <c r="AP48" s="14">
        <v>143</v>
      </c>
      <c r="AQ48" s="14">
        <v>143</v>
      </c>
      <c r="AR48" s="14">
        <v>144</v>
      </c>
      <c r="AS48" s="14">
        <v>144</v>
      </c>
      <c r="AT48" s="14">
        <v>145</v>
      </c>
      <c r="AU48" s="14">
        <v>145</v>
      </c>
      <c r="AV48" s="14">
        <v>145</v>
      </c>
      <c r="AW48" s="14">
        <v>145</v>
      </c>
      <c r="AX48" s="14">
        <v>146</v>
      </c>
      <c r="AY48" s="14">
        <v>147</v>
      </c>
      <c r="AZ48" s="14">
        <v>147</v>
      </c>
      <c r="BA48" s="14">
        <v>147</v>
      </c>
      <c r="BB48" s="14">
        <v>147</v>
      </c>
      <c r="BC48" s="14">
        <v>147</v>
      </c>
      <c r="BD48" s="14">
        <v>147</v>
      </c>
      <c r="BE48" s="14">
        <v>147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N48" s="34"/>
      <c r="BO48" s="37"/>
      <c r="BP48" s="37"/>
      <c r="BQ48" s="37"/>
      <c r="BR48" s="37"/>
      <c r="BS48" s="37"/>
      <c r="BT48" s="37"/>
      <c r="BU48" s="37"/>
      <c r="BW48" s="26"/>
      <c r="BX48" s="26"/>
      <c r="BY48" s="26"/>
      <c r="BZ48" s="26"/>
      <c r="CA48" s="26"/>
      <c r="CB48" s="26"/>
    </row>
    <row r="49" spans="1:80" x14ac:dyDescent="0.25">
      <c r="A49" s="11" t="s">
        <v>11</v>
      </c>
      <c r="B49" s="15" t="s">
        <v>22</v>
      </c>
      <c r="C49" s="13">
        <v>0.95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>
        <v>29.211547231147229</v>
      </c>
      <c r="AJ49" s="14">
        <v>28.676914335911519</v>
      </c>
      <c r="AK49" s="14">
        <v>28.185114226174264</v>
      </c>
      <c r="AL49" s="14">
        <v>27.746786888188755</v>
      </c>
      <c r="AM49" s="14">
        <v>27.36153511611797</v>
      </c>
      <c r="AN49" s="14">
        <v>27.02492652167777</v>
      </c>
      <c r="AO49" s="14">
        <v>26.732830086702862</v>
      </c>
      <c r="AP49" s="14">
        <v>26.49507506758011</v>
      </c>
      <c r="AQ49" s="14">
        <v>26.288630992224061</v>
      </c>
      <c r="AR49" s="14">
        <v>26.101911476099019</v>
      </c>
      <c r="AS49" s="14">
        <v>25.938177299336161</v>
      </c>
      <c r="AT49" s="14">
        <v>25.787741876307912</v>
      </c>
      <c r="AU49" s="14">
        <v>25.644583137706341</v>
      </c>
      <c r="AV49" s="14">
        <v>25.505550248833398</v>
      </c>
      <c r="AW49" s="14">
        <v>25.369826128663533</v>
      </c>
      <c r="AX49" s="14">
        <v>25.236340399442621</v>
      </c>
      <c r="AY49" s="14">
        <v>25.103930749688047</v>
      </c>
      <c r="AZ49" s="14">
        <v>24.970071260520726</v>
      </c>
      <c r="BA49" s="14">
        <v>24.832001164984298</v>
      </c>
      <c r="BB49" s="14">
        <v>24.69124432124276</v>
      </c>
      <c r="BC49" s="14">
        <v>24.547938371536951</v>
      </c>
      <c r="BD49" s="14">
        <v>24.404442337318812</v>
      </c>
      <c r="BE49" s="14">
        <v>24.254957624481005</v>
      </c>
      <c r="BF49" s="14">
        <v>24.100126832906824</v>
      </c>
      <c r="BG49" s="14">
        <v>23.942247687104583</v>
      </c>
      <c r="BH49" s="14">
        <v>23.782880691728746</v>
      </c>
      <c r="BI49" s="14">
        <v>23.622889293795307</v>
      </c>
      <c r="BJ49" s="14">
        <v>23.461232278632249</v>
      </c>
      <c r="BK49" s="14">
        <v>23.298822228660974</v>
      </c>
      <c r="BL49" s="14">
        <v>23.134907806830483</v>
      </c>
      <c r="BN49" s="34"/>
      <c r="BO49" s="37"/>
      <c r="BP49" s="37"/>
      <c r="BQ49" s="37"/>
      <c r="BR49" s="37"/>
      <c r="BS49" s="37"/>
      <c r="BT49" s="37"/>
      <c r="BU49" s="37"/>
      <c r="BW49" s="26"/>
      <c r="BX49" s="26"/>
      <c r="BY49" s="26"/>
      <c r="BZ49" s="26"/>
      <c r="CA49" s="26"/>
      <c r="CB49" s="26"/>
    </row>
    <row r="50" spans="1:80" ht="15.75" thickBot="1" x14ac:dyDescent="0.3">
      <c r="A50" s="16"/>
      <c r="B50" s="17" t="s">
        <v>5</v>
      </c>
      <c r="C50" s="18">
        <v>0.95</v>
      </c>
      <c r="D50" s="19">
        <v>62</v>
      </c>
      <c r="E50" s="19">
        <v>62</v>
      </c>
      <c r="F50" s="19">
        <v>51</v>
      </c>
      <c r="G50" s="19">
        <v>53</v>
      </c>
      <c r="H50" s="19">
        <v>52</v>
      </c>
      <c r="I50" s="19">
        <v>52</v>
      </c>
      <c r="J50" s="19">
        <v>49</v>
      </c>
      <c r="K50" s="19">
        <v>53</v>
      </c>
      <c r="L50" s="19">
        <v>51</v>
      </c>
      <c r="M50" s="19">
        <v>52</v>
      </c>
      <c r="N50" s="19">
        <v>53</v>
      </c>
      <c r="O50" s="19">
        <v>54</v>
      </c>
      <c r="P50" s="19">
        <v>49</v>
      </c>
      <c r="Q50" s="19">
        <v>44</v>
      </c>
      <c r="R50" s="19">
        <v>42</v>
      </c>
      <c r="S50" s="19">
        <v>39</v>
      </c>
      <c r="T50" s="19">
        <v>43</v>
      </c>
      <c r="U50" s="19">
        <v>47</v>
      </c>
      <c r="V50" s="19">
        <v>40</v>
      </c>
      <c r="W50" s="19">
        <v>37</v>
      </c>
      <c r="X50" s="19">
        <v>37</v>
      </c>
      <c r="Y50" s="19">
        <v>34</v>
      </c>
      <c r="Z50" s="19">
        <v>36</v>
      </c>
      <c r="AA50" s="19">
        <v>29</v>
      </c>
      <c r="AB50" s="19">
        <v>30</v>
      </c>
      <c r="AC50" s="19">
        <v>29</v>
      </c>
      <c r="AD50" s="19">
        <v>30</v>
      </c>
      <c r="AE50" s="19">
        <v>31</v>
      </c>
      <c r="AF50" s="19">
        <v>31</v>
      </c>
      <c r="AG50" s="19">
        <v>33</v>
      </c>
      <c r="AH50" s="19">
        <v>29</v>
      </c>
      <c r="AI50" s="19">
        <v>28</v>
      </c>
      <c r="AJ50" s="19">
        <v>25</v>
      </c>
      <c r="AK50" s="19">
        <v>24</v>
      </c>
      <c r="AL50" s="19">
        <v>22</v>
      </c>
      <c r="AM50" s="19">
        <v>22</v>
      </c>
      <c r="AN50" s="19">
        <v>22</v>
      </c>
      <c r="AO50" s="19">
        <v>21</v>
      </c>
      <c r="AP50" s="19">
        <v>21</v>
      </c>
      <c r="AQ50" s="19">
        <v>21</v>
      </c>
      <c r="AR50" s="19">
        <v>18</v>
      </c>
      <c r="AS50" s="19">
        <v>16</v>
      </c>
      <c r="AT50" s="19">
        <v>15</v>
      </c>
      <c r="AU50" s="19">
        <v>15</v>
      </c>
      <c r="AV50" s="19">
        <v>13</v>
      </c>
      <c r="AW50" s="19">
        <v>9</v>
      </c>
      <c r="AX50" s="19">
        <v>7</v>
      </c>
      <c r="AY50" s="19">
        <v>8</v>
      </c>
      <c r="AZ50" s="19">
        <v>6</v>
      </c>
      <c r="BA50" s="19">
        <v>4</v>
      </c>
      <c r="BB50" s="19">
        <v>4</v>
      </c>
      <c r="BC50" s="19">
        <v>4</v>
      </c>
      <c r="BD50" s="19">
        <v>2</v>
      </c>
      <c r="BE50" s="19">
        <v>1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N50" s="39"/>
      <c r="BO50" s="40"/>
      <c r="BP50" s="40"/>
      <c r="BQ50" s="40"/>
      <c r="BR50" s="40"/>
      <c r="BS50" s="40"/>
      <c r="BT50" s="40"/>
      <c r="BU50" s="40"/>
      <c r="BW50" s="28"/>
      <c r="BX50" s="28"/>
      <c r="BY50" s="28"/>
      <c r="BZ50" s="28"/>
      <c r="CA50" s="28"/>
      <c r="CB50" s="28"/>
    </row>
    <row r="51" spans="1:80" ht="15" customHeight="1" x14ac:dyDescent="0.25">
      <c r="A51" s="7" t="s">
        <v>12</v>
      </c>
      <c r="B51" s="15" t="s">
        <v>4</v>
      </c>
      <c r="C51" s="13">
        <v>0.95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>
        <v>2496.9730940322888</v>
      </c>
      <c r="AJ51" s="14">
        <v>2552.6239587079349</v>
      </c>
      <c r="AK51" s="14">
        <v>2607.7445742735995</v>
      </c>
      <c r="AL51" s="14">
        <v>2662.6480213101327</v>
      </c>
      <c r="AM51" s="14">
        <v>2717.786196919024</v>
      </c>
      <c r="AN51" s="14">
        <v>2773.1178058910773</v>
      </c>
      <c r="AO51" s="14">
        <v>2828.6204594902752</v>
      </c>
      <c r="AP51" s="14">
        <v>2884.277713382442</v>
      </c>
      <c r="AQ51" s="14">
        <v>2939.7473060100674</v>
      </c>
      <c r="AR51" s="14">
        <v>2994.8005857525918</v>
      </c>
      <c r="AS51" s="14">
        <v>3049.4595078466223</v>
      </c>
      <c r="AT51" s="14">
        <v>3103.8017658872022</v>
      </c>
      <c r="AU51" s="14">
        <v>3157.8226409287572</v>
      </c>
      <c r="AV51" s="14">
        <v>3211.4840149125575</v>
      </c>
      <c r="AW51" s="14">
        <v>3264.7420807641943</v>
      </c>
      <c r="AX51" s="14">
        <v>3317.545801399212</v>
      </c>
      <c r="AY51" s="14">
        <v>3369.8997191952521</v>
      </c>
      <c r="AZ51" s="14">
        <v>3421.8437720377997</v>
      </c>
      <c r="BA51" s="14">
        <v>3473.3962493890276</v>
      </c>
      <c r="BB51" s="14">
        <v>3524.53606404015</v>
      </c>
      <c r="BC51" s="14">
        <v>3575.2587496612623</v>
      </c>
      <c r="BD51" s="14">
        <v>3625.5713414234738</v>
      </c>
      <c r="BE51" s="14">
        <v>3675.4774242451131</v>
      </c>
      <c r="BF51" s="14">
        <v>3724.9809429935058</v>
      </c>
      <c r="BG51" s="14">
        <v>3774.0863234985818</v>
      </c>
      <c r="BH51" s="14">
        <v>3822.7987749024019</v>
      </c>
      <c r="BI51" s="14">
        <v>3871.1197543838898</v>
      </c>
      <c r="BJ51" s="14">
        <v>3919.0590483860674</v>
      </c>
      <c r="BK51" s="14">
        <v>3966.6111239491565</v>
      </c>
      <c r="BL51" s="14">
        <v>4013.7823584884918</v>
      </c>
      <c r="BN51" s="41" t="s">
        <v>29</v>
      </c>
      <c r="BO51" s="36">
        <f t="shared" ref="BO51" si="76">(BL51-AH52)</f>
        <v>1566.7823584884918</v>
      </c>
      <c r="BP51" s="36">
        <f t="shared" ref="BP51" si="77">7*(BL51-AH52)/30</f>
        <v>365.58255031398141</v>
      </c>
      <c r="BQ51" s="36">
        <f t="shared" ref="BQ51" si="78">(BL51-AH52)/30</f>
        <v>52.226078616283061</v>
      </c>
      <c r="BR51" s="36">
        <f t="shared" ref="BR51" si="79">BL53-AH54</f>
        <v>-193.2167173362493</v>
      </c>
      <c r="BS51" s="36">
        <f t="shared" ref="BS51" si="80">7*(BL53-AH54)/30</f>
        <v>-45.083900711791507</v>
      </c>
      <c r="BT51" s="36">
        <f t="shared" ref="BT51" si="81">(BL53-AH54)/30</f>
        <v>-6.440557244541643</v>
      </c>
      <c r="BU51" s="36">
        <f t="shared" ref="BU51" si="82">BL53</f>
        <v>534.7832826637507</v>
      </c>
      <c r="BW51" s="25"/>
      <c r="BX51" s="25"/>
      <c r="BY51" s="25"/>
      <c r="BZ51" s="25"/>
      <c r="CA51" s="25"/>
      <c r="CB51" s="25"/>
    </row>
    <row r="52" spans="1:80" x14ac:dyDescent="0.25">
      <c r="A52" s="11"/>
      <c r="B52" s="12" t="s">
        <v>5</v>
      </c>
      <c r="C52" s="13">
        <v>0.95</v>
      </c>
      <c r="D52" s="14">
        <v>114</v>
      </c>
      <c r="E52" s="14">
        <v>209</v>
      </c>
      <c r="F52" s="14">
        <v>277</v>
      </c>
      <c r="G52" s="14">
        <v>345</v>
      </c>
      <c r="H52" s="14">
        <v>433</v>
      </c>
      <c r="I52" s="14">
        <v>477</v>
      </c>
      <c r="J52" s="14">
        <v>528</v>
      </c>
      <c r="K52" s="14">
        <v>633</v>
      </c>
      <c r="L52" s="14">
        <v>725</v>
      </c>
      <c r="M52" s="14">
        <v>826</v>
      </c>
      <c r="N52" s="14">
        <v>918</v>
      </c>
      <c r="O52" s="14">
        <v>1021</v>
      </c>
      <c r="P52" s="14">
        <v>1073</v>
      </c>
      <c r="Q52" s="14">
        <v>1118</v>
      </c>
      <c r="R52" s="14">
        <v>1245</v>
      </c>
      <c r="S52" s="14">
        <v>1351</v>
      </c>
      <c r="T52" s="14">
        <v>1440</v>
      </c>
      <c r="U52" s="14">
        <v>1521</v>
      </c>
      <c r="V52" s="14">
        <v>1597</v>
      </c>
      <c r="W52" s="14">
        <v>1663</v>
      </c>
      <c r="X52" s="14">
        <v>1697</v>
      </c>
      <c r="Y52" s="14">
        <v>1821</v>
      </c>
      <c r="Z52" s="14">
        <v>1893</v>
      </c>
      <c r="AA52" s="14">
        <v>1956</v>
      </c>
      <c r="AB52" s="14">
        <v>2028</v>
      </c>
      <c r="AC52" s="14">
        <v>2087</v>
      </c>
      <c r="AD52" s="14">
        <v>2140</v>
      </c>
      <c r="AE52" s="14">
        <v>2187</v>
      </c>
      <c r="AF52" s="14">
        <v>2295</v>
      </c>
      <c r="AG52" s="14">
        <v>2368</v>
      </c>
      <c r="AH52" s="14">
        <v>2447</v>
      </c>
      <c r="AI52" s="14">
        <v>2512</v>
      </c>
      <c r="AJ52" s="14">
        <v>2559</v>
      </c>
      <c r="AK52" s="14">
        <v>2599</v>
      </c>
      <c r="AL52" s="14">
        <v>2636</v>
      </c>
      <c r="AM52" s="14">
        <v>2670</v>
      </c>
      <c r="AN52" s="14">
        <v>2767</v>
      </c>
      <c r="AO52" s="14">
        <v>2804</v>
      </c>
      <c r="AP52" s="14">
        <v>2841</v>
      </c>
      <c r="AQ52" s="14">
        <v>2898</v>
      </c>
      <c r="AR52" s="14">
        <v>2923</v>
      </c>
      <c r="AS52" s="14">
        <v>2942</v>
      </c>
      <c r="AT52" s="14">
        <v>2991</v>
      </c>
      <c r="AU52" s="14">
        <v>3029</v>
      </c>
      <c r="AV52" s="14">
        <v>3061</v>
      </c>
      <c r="AW52" s="14">
        <v>3087</v>
      </c>
      <c r="AX52" s="14">
        <v>3120</v>
      </c>
      <c r="AY52" s="14">
        <v>3146</v>
      </c>
      <c r="AZ52" s="14">
        <v>3158</v>
      </c>
      <c r="BA52" s="14">
        <v>3204</v>
      </c>
      <c r="BB52" s="14">
        <v>3241</v>
      </c>
      <c r="BC52" s="14">
        <v>3264</v>
      </c>
      <c r="BD52" s="14">
        <v>3286</v>
      </c>
      <c r="BE52" s="14">
        <v>3312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N52" s="34"/>
      <c r="BO52" s="37"/>
      <c r="BP52" s="37"/>
      <c r="BQ52" s="37"/>
      <c r="BR52" s="37"/>
      <c r="BS52" s="37"/>
      <c r="BT52" s="37"/>
      <c r="BU52" s="37"/>
      <c r="BW52" s="26"/>
      <c r="BX52" s="26"/>
      <c r="BY52" s="26"/>
      <c r="BZ52" s="26"/>
      <c r="CA52" s="26"/>
      <c r="CB52" s="26"/>
    </row>
    <row r="53" spans="1:80" x14ac:dyDescent="0.25">
      <c r="A53" s="11" t="s">
        <v>12</v>
      </c>
      <c r="B53" s="15" t="s">
        <v>6</v>
      </c>
      <c r="C53" s="13">
        <v>0.95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>
        <v>689.64105984332491</v>
      </c>
      <c r="AJ53" s="14">
        <v>677.18845998287316</v>
      </c>
      <c r="AK53" s="14">
        <v>665.53408659100785</v>
      </c>
      <c r="AL53" s="14">
        <v>655.11793964778235</v>
      </c>
      <c r="AM53" s="14">
        <v>645.88700366249338</v>
      </c>
      <c r="AN53" s="14">
        <v>637.74309052564354</v>
      </c>
      <c r="AO53" s="14">
        <v>631.00724174900108</v>
      </c>
      <c r="AP53" s="14">
        <v>625.4054556957434</v>
      </c>
      <c r="AQ53" s="14">
        <v>620.23918889665424</v>
      </c>
      <c r="AR53" s="14">
        <v>615.48902917342286</v>
      </c>
      <c r="AS53" s="14">
        <v>611.20485642860478</v>
      </c>
      <c r="AT53" s="14">
        <v>607.11953118228917</v>
      </c>
      <c r="AU53" s="14">
        <v>603.05969191588213</v>
      </c>
      <c r="AV53" s="14">
        <v>599.09103859676861</v>
      </c>
      <c r="AW53" s="14">
        <v>595.17841057603948</v>
      </c>
      <c r="AX53" s="14">
        <v>591.31976832031671</v>
      </c>
      <c r="AY53" s="14">
        <v>587.51663561863529</v>
      </c>
      <c r="AZ53" s="14">
        <v>583.73192049529212</v>
      </c>
      <c r="BA53" s="14">
        <v>579.80980228901853</v>
      </c>
      <c r="BB53" s="14">
        <v>575.77077221043453</v>
      </c>
      <c r="BC53" s="14">
        <v>571.71372832671409</v>
      </c>
      <c r="BD53" s="14">
        <v>567.62797403166996</v>
      </c>
      <c r="BE53" s="14">
        <v>563.54100852383908</v>
      </c>
      <c r="BF53" s="14">
        <v>559.43757161817268</v>
      </c>
      <c r="BG53" s="14">
        <v>555.36247054425712</v>
      </c>
      <c r="BH53" s="14">
        <v>551.26046183908647</v>
      </c>
      <c r="BI53" s="14">
        <v>547.15276191592261</v>
      </c>
      <c r="BJ53" s="14">
        <v>543.0377931088866</v>
      </c>
      <c r="BK53" s="14">
        <v>538.9013447332477</v>
      </c>
      <c r="BL53" s="14">
        <v>534.7832826637507</v>
      </c>
      <c r="BN53" s="34"/>
      <c r="BO53" s="37"/>
      <c r="BP53" s="37"/>
      <c r="BQ53" s="37"/>
      <c r="BR53" s="37"/>
      <c r="BS53" s="37"/>
      <c r="BT53" s="37"/>
      <c r="BU53" s="37"/>
      <c r="BW53" s="26"/>
      <c r="BX53" s="26"/>
      <c r="BY53" s="26"/>
      <c r="BZ53" s="26"/>
      <c r="CA53" s="26"/>
      <c r="CB53" s="26"/>
    </row>
    <row r="54" spans="1:80" x14ac:dyDescent="0.25">
      <c r="A54" s="11"/>
      <c r="B54" s="12" t="s">
        <v>5</v>
      </c>
      <c r="C54" s="13">
        <v>0.95</v>
      </c>
      <c r="D54" s="14">
        <v>659</v>
      </c>
      <c r="E54" s="14">
        <v>653</v>
      </c>
      <c r="F54" s="14">
        <v>645</v>
      </c>
      <c r="G54" s="14">
        <v>649</v>
      </c>
      <c r="H54" s="14">
        <v>658</v>
      </c>
      <c r="I54" s="14">
        <v>621</v>
      </c>
      <c r="J54" s="14">
        <v>640</v>
      </c>
      <c r="K54" s="14">
        <v>723</v>
      </c>
      <c r="L54" s="14">
        <v>705</v>
      </c>
      <c r="M54" s="14">
        <v>703</v>
      </c>
      <c r="N54" s="14">
        <v>705</v>
      </c>
      <c r="O54" s="14">
        <v>680</v>
      </c>
      <c r="P54" s="14">
        <v>638</v>
      </c>
      <c r="Q54" s="14">
        <v>657</v>
      </c>
      <c r="R54" s="14">
        <v>813</v>
      </c>
      <c r="S54" s="14">
        <v>825</v>
      </c>
      <c r="T54" s="14">
        <v>827</v>
      </c>
      <c r="U54" s="14">
        <v>801</v>
      </c>
      <c r="V54" s="14">
        <v>710</v>
      </c>
      <c r="W54" s="14">
        <v>669</v>
      </c>
      <c r="X54" s="14">
        <v>666</v>
      </c>
      <c r="Y54" s="14">
        <v>825</v>
      </c>
      <c r="Z54" s="14">
        <v>758</v>
      </c>
      <c r="AA54" s="14">
        <v>722</v>
      </c>
      <c r="AB54" s="14">
        <v>699</v>
      </c>
      <c r="AC54" s="14">
        <v>687</v>
      </c>
      <c r="AD54" s="14">
        <v>634</v>
      </c>
      <c r="AE54" s="14">
        <v>643</v>
      </c>
      <c r="AF54" s="14">
        <v>748</v>
      </c>
      <c r="AG54" s="14">
        <v>733</v>
      </c>
      <c r="AH54" s="14">
        <v>728</v>
      </c>
      <c r="AI54" s="14">
        <v>680</v>
      </c>
      <c r="AJ54" s="14">
        <v>630</v>
      </c>
      <c r="AK54" s="14">
        <v>500</v>
      </c>
      <c r="AL54" s="14">
        <v>525</v>
      </c>
      <c r="AM54" s="14">
        <v>530</v>
      </c>
      <c r="AN54" s="14">
        <v>697</v>
      </c>
      <c r="AO54" s="14">
        <v>636</v>
      </c>
      <c r="AP54" s="14">
        <v>574</v>
      </c>
      <c r="AQ54" s="14">
        <v>517</v>
      </c>
      <c r="AR54" s="14">
        <v>455</v>
      </c>
      <c r="AS54" s="14">
        <v>458</v>
      </c>
      <c r="AT54" s="14">
        <v>551</v>
      </c>
      <c r="AU54" s="14">
        <v>513</v>
      </c>
      <c r="AV54" s="14">
        <v>495</v>
      </c>
      <c r="AW54" s="14">
        <v>426</v>
      </c>
      <c r="AX54" s="14">
        <v>404</v>
      </c>
      <c r="AY54" s="14">
        <v>374</v>
      </c>
      <c r="AZ54" s="14">
        <v>367</v>
      </c>
      <c r="BA54" s="14">
        <v>446</v>
      </c>
      <c r="BB54" s="14">
        <v>412</v>
      </c>
      <c r="BC54" s="14">
        <v>380</v>
      </c>
      <c r="BD54" s="14">
        <v>361</v>
      </c>
      <c r="BE54" s="14">
        <v>350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N54" s="35"/>
      <c r="BO54" s="38"/>
      <c r="BP54" s="38"/>
      <c r="BQ54" s="38"/>
      <c r="BR54" s="38"/>
      <c r="BS54" s="38"/>
      <c r="BT54" s="38"/>
      <c r="BU54" s="38"/>
      <c r="BW54" s="27">
        <v>150</v>
      </c>
      <c r="BX54" s="27">
        <v>45</v>
      </c>
      <c r="BY54">
        <v>324</v>
      </c>
      <c r="BZ54" s="27">
        <v>158</v>
      </c>
      <c r="CA54" s="27">
        <v>1341</v>
      </c>
      <c r="CB54" s="27">
        <v>368</v>
      </c>
    </row>
    <row r="55" spans="1:80" x14ac:dyDescent="0.25">
      <c r="A55" s="7" t="s">
        <v>12</v>
      </c>
      <c r="B55" s="8" t="s">
        <v>21</v>
      </c>
      <c r="C55" s="9">
        <v>0.95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>
        <v>515.25633480021588</v>
      </c>
      <c r="AJ55" s="10">
        <v>527.41475015917251</v>
      </c>
      <c r="AK55" s="10">
        <v>539.50631854656945</v>
      </c>
      <c r="AL55" s="10">
        <v>551.65423121665424</v>
      </c>
      <c r="AM55" s="10">
        <v>563.875364238065</v>
      </c>
      <c r="AN55" s="10">
        <v>576.12031335830602</v>
      </c>
      <c r="AO55" s="10">
        <v>588.39457528152298</v>
      </c>
      <c r="AP55" s="10">
        <v>600.7495896359726</v>
      </c>
      <c r="AQ55" s="10">
        <v>613.10122524864755</v>
      </c>
      <c r="AR55" s="10">
        <v>625.42557517975035</v>
      </c>
      <c r="AS55" s="10">
        <v>637.74967547702533</v>
      </c>
      <c r="AT55" s="10">
        <v>650.05258029631204</v>
      </c>
      <c r="AU55" s="10">
        <v>662.29570332268293</v>
      </c>
      <c r="AV55" s="10">
        <v>674.45438754186921</v>
      </c>
      <c r="AW55" s="10">
        <v>686.51832486129365</v>
      </c>
      <c r="AX55" s="10">
        <v>698.48913960635946</v>
      </c>
      <c r="AY55" s="10">
        <v>710.38022504384298</v>
      </c>
      <c r="AZ55" s="10">
        <v>722.19487146050653</v>
      </c>
      <c r="BA55" s="10">
        <v>733.91823224293</v>
      </c>
      <c r="BB55" s="10">
        <v>745.54750036521705</v>
      </c>
      <c r="BC55" s="10">
        <v>757.08636838442362</v>
      </c>
      <c r="BD55" s="10">
        <v>768.5337987465025</v>
      </c>
      <c r="BE55" s="10">
        <v>779.88352325218057</v>
      </c>
      <c r="BF55" s="10">
        <v>791.14002839733371</v>
      </c>
      <c r="BG55" s="10">
        <v>802.3116975532962</v>
      </c>
      <c r="BH55" s="10">
        <v>813.39697747784567</v>
      </c>
      <c r="BI55" s="10">
        <v>824.39508968977555</v>
      </c>
      <c r="BJ55" s="10">
        <v>835.30686371038234</v>
      </c>
      <c r="BK55" s="10">
        <v>846.13003306239784</v>
      </c>
      <c r="BL55" s="10">
        <v>856.86615086228335</v>
      </c>
      <c r="BN55" s="33" t="s">
        <v>30</v>
      </c>
      <c r="BO55" s="36">
        <f t="shared" ref="BO55" si="83">(BL55-AH56)</f>
        <v>351.86615086228335</v>
      </c>
      <c r="BP55" s="36">
        <f t="shared" ref="BP55" si="84">7*(BL55-AH56)/30</f>
        <v>82.102101867866111</v>
      </c>
      <c r="BQ55" s="36">
        <f t="shared" ref="BQ55" si="85">(BL55-AH56)/30</f>
        <v>11.728871695409445</v>
      </c>
      <c r="BR55" s="36">
        <f t="shared" ref="BR55" si="86">BL57-AH58</f>
        <v>-29.323742497951514</v>
      </c>
      <c r="BS55" s="36">
        <f t="shared" ref="BS55" si="87">7*(BL57-AH58)/30</f>
        <v>-6.8422065828553533</v>
      </c>
      <c r="BT55" s="36">
        <f t="shared" ref="BT55" si="88">(BL57-AH58)/30</f>
        <v>-0.97745808326505046</v>
      </c>
      <c r="BU55" s="36">
        <f t="shared" ref="BU55" si="89">BL57</f>
        <v>114.67625750204849</v>
      </c>
      <c r="BW55" s="26"/>
      <c r="BX55" s="26"/>
      <c r="BY55" s="26"/>
      <c r="BZ55" s="26"/>
      <c r="CA55" s="26"/>
      <c r="CB55" s="26"/>
    </row>
    <row r="56" spans="1:80" x14ac:dyDescent="0.25">
      <c r="A56" s="11"/>
      <c r="B56" s="12" t="s">
        <v>5</v>
      </c>
      <c r="C56" s="13">
        <v>0.95</v>
      </c>
      <c r="D56" s="14">
        <v>24</v>
      </c>
      <c r="E56" s="14">
        <v>40</v>
      </c>
      <c r="F56" s="14">
        <v>58</v>
      </c>
      <c r="G56" s="14">
        <v>75</v>
      </c>
      <c r="H56" s="14">
        <v>90</v>
      </c>
      <c r="I56" s="14">
        <v>96</v>
      </c>
      <c r="J56" s="14">
        <v>110</v>
      </c>
      <c r="K56" s="14">
        <v>124</v>
      </c>
      <c r="L56" s="14">
        <v>149</v>
      </c>
      <c r="M56" s="14">
        <v>162</v>
      </c>
      <c r="N56" s="14">
        <v>176</v>
      </c>
      <c r="O56" s="14">
        <v>203</v>
      </c>
      <c r="P56" s="14">
        <v>219</v>
      </c>
      <c r="Q56" s="14">
        <v>225</v>
      </c>
      <c r="R56" s="14">
        <v>248</v>
      </c>
      <c r="S56" s="14">
        <v>267</v>
      </c>
      <c r="T56" s="14">
        <v>288</v>
      </c>
      <c r="U56" s="14">
        <v>304</v>
      </c>
      <c r="V56" s="14">
        <v>326</v>
      </c>
      <c r="W56" s="14">
        <v>345</v>
      </c>
      <c r="X56" s="14">
        <v>352</v>
      </c>
      <c r="Y56" s="14">
        <v>377</v>
      </c>
      <c r="Z56" s="14">
        <v>390</v>
      </c>
      <c r="AA56" s="14">
        <v>410</v>
      </c>
      <c r="AB56" s="14">
        <v>432</v>
      </c>
      <c r="AC56" s="14">
        <v>443</v>
      </c>
      <c r="AD56" s="14">
        <v>452</v>
      </c>
      <c r="AE56" s="14">
        <v>461</v>
      </c>
      <c r="AF56" s="14">
        <v>476</v>
      </c>
      <c r="AG56" s="14">
        <v>492</v>
      </c>
      <c r="AH56" s="14">
        <v>505</v>
      </c>
      <c r="AI56" s="14">
        <v>512</v>
      </c>
      <c r="AJ56" s="14">
        <v>525</v>
      </c>
      <c r="AK56" s="14">
        <v>535</v>
      </c>
      <c r="AL56" s="14">
        <v>542</v>
      </c>
      <c r="AM56" s="14">
        <v>546</v>
      </c>
      <c r="AN56" s="14">
        <v>560</v>
      </c>
      <c r="AO56" s="14">
        <v>578</v>
      </c>
      <c r="AP56" s="14">
        <v>585</v>
      </c>
      <c r="AQ56" s="14">
        <v>591</v>
      </c>
      <c r="AR56" s="14">
        <v>605</v>
      </c>
      <c r="AS56" s="14">
        <v>610</v>
      </c>
      <c r="AT56" s="14">
        <v>625</v>
      </c>
      <c r="AU56" s="14">
        <v>631</v>
      </c>
      <c r="AV56" s="14">
        <v>642</v>
      </c>
      <c r="AW56" s="14">
        <v>649</v>
      </c>
      <c r="AX56" s="14">
        <v>661</v>
      </c>
      <c r="AY56" s="14">
        <v>667</v>
      </c>
      <c r="AZ56" s="14">
        <v>671</v>
      </c>
      <c r="BA56" s="14">
        <v>680</v>
      </c>
      <c r="BB56" s="14">
        <v>691</v>
      </c>
      <c r="BC56" s="14">
        <v>698</v>
      </c>
      <c r="BD56" s="14">
        <v>702</v>
      </c>
      <c r="BE56" s="14">
        <v>707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N56" s="34"/>
      <c r="BO56" s="37"/>
      <c r="BP56" s="37"/>
      <c r="BQ56" s="37"/>
      <c r="BR56" s="37"/>
      <c r="BS56" s="37"/>
      <c r="BT56" s="37"/>
      <c r="BU56" s="37"/>
      <c r="BW56" s="26"/>
      <c r="BX56" s="26"/>
      <c r="BY56" s="26"/>
      <c r="BZ56" s="26"/>
      <c r="CA56" s="26"/>
      <c r="CB56" s="26"/>
    </row>
    <row r="57" spans="1:80" x14ac:dyDescent="0.25">
      <c r="A57" s="11" t="s">
        <v>12</v>
      </c>
      <c r="B57" s="15" t="s">
        <v>22</v>
      </c>
      <c r="C57" s="13">
        <v>0.95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>
        <v>146.33191953175952</v>
      </c>
      <c r="AJ57" s="14">
        <v>143.5112002035313</v>
      </c>
      <c r="AK57" s="14">
        <v>140.90458045861456</v>
      </c>
      <c r="AL57" s="14">
        <v>138.58270860168301</v>
      </c>
      <c r="AM57" s="14">
        <v>136.53844032041644</v>
      </c>
      <c r="AN57" s="14">
        <v>134.7370021596092</v>
      </c>
      <c r="AO57" s="14">
        <v>133.18775720660318</v>
      </c>
      <c r="AP57" s="14">
        <v>131.91387826324973</v>
      </c>
      <c r="AQ57" s="14">
        <v>130.7998707214478</v>
      </c>
      <c r="AR57" s="14">
        <v>129.78245979408612</v>
      </c>
      <c r="AS57" s="14">
        <v>128.89955098031382</v>
      </c>
      <c r="AT57" s="14">
        <v>128.09526721778647</v>
      </c>
      <c r="AU57" s="14">
        <v>127.33246866121482</v>
      </c>
      <c r="AV57" s="14">
        <v>126.5933666916316</v>
      </c>
      <c r="AW57" s="14">
        <v>125.87478253150934</v>
      </c>
      <c r="AX57" s="14">
        <v>125.18005341613966</v>
      </c>
      <c r="AY57" s="14">
        <v>124.49800850063072</v>
      </c>
      <c r="AZ57" s="14">
        <v>123.80950067295768</v>
      </c>
      <c r="BA57" s="14">
        <v>123.10541970393616</v>
      </c>
      <c r="BB57" s="14">
        <v>122.39429203452048</v>
      </c>
      <c r="BC57" s="14">
        <v>121.67234597103314</v>
      </c>
      <c r="BD57" s="14">
        <v>120.9535639931666</v>
      </c>
      <c r="BE57" s="14">
        <v>120.20707039863036</v>
      </c>
      <c r="BF57" s="14">
        <v>119.44067086817364</v>
      </c>
      <c r="BG57" s="14">
        <v>118.65971608385533</v>
      </c>
      <c r="BH57" s="14">
        <v>117.8693192588818</v>
      </c>
      <c r="BI57" s="14">
        <v>117.07589153945338</v>
      </c>
      <c r="BJ57" s="14">
        <v>116.27758352204384</v>
      </c>
      <c r="BK57" s="14">
        <v>115.47901270669445</v>
      </c>
      <c r="BL57" s="14">
        <v>114.67625750204849</v>
      </c>
      <c r="BN57" s="34"/>
      <c r="BO57" s="37"/>
      <c r="BP57" s="37"/>
      <c r="BQ57" s="37"/>
      <c r="BR57" s="37"/>
      <c r="BS57" s="37"/>
      <c r="BT57" s="37"/>
      <c r="BU57" s="37"/>
      <c r="BW57" s="26"/>
      <c r="BX57" s="26"/>
      <c r="BY57" s="26"/>
      <c r="BZ57" s="26"/>
      <c r="CA57" s="26"/>
      <c r="CB57" s="26"/>
    </row>
    <row r="58" spans="1:80" ht="15.75" thickBot="1" x14ac:dyDescent="0.3">
      <c r="A58" s="16"/>
      <c r="B58" s="17" t="s">
        <v>5</v>
      </c>
      <c r="C58" s="18">
        <v>0.95</v>
      </c>
      <c r="D58" s="19">
        <v>120</v>
      </c>
      <c r="E58" s="19">
        <v>116</v>
      </c>
      <c r="F58" s="19">
        <v>124</v>
      </c>
      <c r="G58" s="19">
        <v>130</v>
      </c>
      <c r="H58" s="19">
        <v>130</v>
      </c>
      <c r="I58" s="19">
        <v>120</v>
      </c>
      <c r="J58" s="19">
        <v>125</v>
      </c>
      <c r="K58" s="19">
        <v>131</v>
      </c>
      <c r="L58" s="19">
        <v>145</v>
      </c>
      <c r="M58" s="19">
        <v>132</v>
      </c>
      <c r="N58" s="19">
        <v>128</v>
      </c>
      <c r="O58" s="19">
        <v>138</v>
      </c>
      <c r="P58" s="19">
        <v>139</v>
      </c>
      <c r="Q58" s="19">
        <v>140</v>
      </c>
      <c r="R58" s="19">
        <v>156</v>
      </c>
      <c r="S58" s="19">
        <v>157</v>
      </c>
      <c r="T58" s="19">
        <v>152</v>
      </c>
      <c r="U58" s="19">
        <v>148</v>
      </c>
      <c r="V58" s="19">
        <v>144</v>
      </c>
      <c r="W58" s="19">
        <v>146</v>
      </c>
      <c r="X58" s="19">
        <v>141</v>
      </c>
      <c r="Y58" s="19">
        <v>155</v>
      </c>
      <c r="Z58" s="19">
        <v>150</v>
      </c>
      <c r="AA58" s="19">
        <v>158</v>
      </c>
      <c r="AB58" s="19">
        <v>162</v>
      </c>
      <c r="AC58" s="19">
        <v>158</v>
      </c>
      <c r="AD58" s="19">
        <v>153</v>
      </c>
      <c r="AE58" s="19">
        <v>147</v>
      </c>
      <c r="AF58" s="19">
        <v>155</v>
      </c>
      <c r="AG58" s="19">
        <v>158</v>
      </c>
      <c r="AH58" s="19">
        <v>144</v>
      </c>
      <c r="AI58" s="19">
        <v>138</v>
      </c>
      <c r="AJ58" s="19">
        <v>137</v>
      </c>
      <c r="AK58" s="19">
        <v>108</v>
      </c>
      <c r="AL58" s="19">
        <v>111</v>
      </c>
      <c r="AM58" s="19">
        <v>106</v>
      </c>
      <c r="AN58" s="19">
        <v>129</v>
      </c>
      <c r="AO58" s="19">
        <v>136</v>
      </c>
      <c r="AP58" s="19">
        <v>122</v>
      </c>
      <c r="AQ58" s="19">
        <v>105</v>
      </c>
      <c r="AR58" s="19">
        <v>110</v>
      </c>
      <c r="AS58" s="19">
        <v>114</v>
      </c>
      <c r="AT58" s="19">
        <v>124</v>
      </c>
      <c r="AU58" s="19">
        <v>122</v>
      </c>
      <c r="AV58" s="19">
        <v>121</v>
      </c>
      <c r="AW58" s="19">
        <v>109</v>
      </c>
      <c r="AX58" s="19">
        <v>108</v>
      </c>
      <c r="AY58" s="19">
        <v>108</v>
      </c>
      <c r="AZ58" s="19">
        <v>103</v>
      </c>
      <c r="BA58" s="19">
        <v>115</v>
      </c>
      <c r="BB58" s="19">
        <v>112</v>
      </c>
      <c r="BC58" s="19">
        <v>106</v>
      </c>
      <c r="BD58" s="19">
        <v>100</v>
      </c>
      <c r="BE58" s="19">
        <v>96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N58" s="39"/>
      <c r="BO58" s="40"/>
      <c r="BP58" s="40"/>
      <c r="BQ58" s="40"/>
      <c r="BR58" s="40"/>
      <c r="BS58" s="40"/>
      <c r="BT58" s="40"/>
      <c r="BU58" s="40"/>
      <c r="BW58" s="28"/>
      <c r="BX58" s="28"/>
      <c r="BY58" s="28"/>
      <c r="BZ58" s="28"/>
      <c r="CA58" s="28"/>
      <c r="CB58" s="28"/>
    </row>
    <row r="59" spans="1:80" ht="15" customHeight="1" x14ac:dyDescent="0.25">
      <c r="A59" s="7" t="s">
        <v>13</v>
      </c>
      <c r="B59" s="15" t="s">
        <v>4</v>
      </c>
      <c r="C59" s="13">
        <v>0.95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>
        <v>1225.7396765334092</v>
      </c>
      <c r="AJ59" s="14">
        <v>1250.3655005332212</v>
      </c>
      <c r="AK59" s="14">
        <v>1274.7645020408706</v>
      </c>
      <c r="AL59" s="14">
        <v>1299.0561564631307</v>
      </c>
      <c r="AM59" s="14">
        <v>1323.4294170615769</v>
      </c>
      <c r="AN59" s="14">
        <v>1347.8649088816542</v>
      </c>
      <c r="AO59" s="14">
        <v>1372.364989041118</v>
      </c>
      <c r="AP59" s="14">
        <v>1396.9291859579969</v>
      </c>
      <c r="AQ59" s="14">
        <v>1421.4041830280282</v>
      </c>
      <c r="AR59" s="14">
        <v>1445.6891974915213</v>
      </c>
      <c r="AS59" s="14">
        <v>1469.7957726680274</v>
      </c>
      <c r="AT59" s="14">
        <v>1493.7622181014783</v>
      </c>
      <c r="AU59" s="14">
        <v>1517.5882331685566</v>
      </c>
      <c r="AV59" s="14">
        <v>1541.2551593552641</v>
      </c>
      <c r="AW59" s="14">
        <v>1564.7453975901237</v>
      </c>
      <c r="AX59" s="14">
        <v>1588.0345068446982</v>
      </c>
      <c r="AY59" s="14">
        <v>1611.1245862336264</v>
      </c>
      <c r="AZ59" s="14">
        <v>1634.0331844157749</v>
      </c>
      <c r="BA59" s="14">
        <v>1656.7683520045944</v>
      </c>
      <c r="BB59" s="14">
        <v>1679.3218283897108</v>
      </c>
      <c r="BC59" s="14">
        <v>1701.6919436973446</v>
      </c>
      <c r="BD59" s="14">
        <v>1723.8817865681121</v>
      </c>
      <c r="BE59" s="14">
        <v>1745.8919097978767</v>
      </c>
      <c r="BF59" s="14">
        <v>1767.7246779789439</v>
      </c>
      <c r="BG59" s="14">
        <v>1789.3818025569913</v>
      </c>
      <c r="BH59" s="14">
        <v>1810.8649055425331</v>
      </c>
      <c r="BI59" s="14">
        <v>1832.1753408799825</v>
      </c>
      <c r="BJ59" s="14">
        <v>1853.3177655561344</v>
      </c>
      <c r="BK59" s="14">
        <v>1874.289414506221</v>
      </c>
      <c r="BL59" s="14">
        <v>1895.0931601383772</v>
      </c>
      <c r="BN59" s="41" t="s">
        <v>29</v>
      </c>
      <c r="BO59" s="36">
        <f t="shared" ref="BO59" si="90">(BL59-AH60)</f>
        <v>687.09316013837724</v>
      </c>
      <c r="BP59" s="36">
        <f t="shared" ref="BP59" si="91">7*(BL59-AH60)/30</f>
        <v>160.32173736562135</v>
      </c>
      <c r="BQ59" s="36">
        <f t="shared" ref="BQ59" si="92">(BL59-AH60)/30</f>
        <v>22.90310533794591</v>
      </c>
      <c r="BR59" s="36">
        <f t="shared" ref="BR59" si="93">BL61-AH62</f>
        <v>-63.067604810112982</v>
      </c>
      <c r="BS59" s="36">
        <f t="shared" ref="BS59" si="94">7*(BL61-AH62)/30</f>
        <v>-14.71577445569303</v>
      </c>
      <c r="BT59" s="36">
        <f t="shared" ref="BT59" si="95">(BL61-AH62)/30</f>
        <v>-2.1022534936704327</v>
      </c>
      <c r="BU59" s="36">
        <f t="shared" ref="BU59" si="96">BL61</f>
        <v>238.93239518988702</v>
      </c>
      <c r="BW59" s="25"/>
      <c r="BX59" s="25"/>
      <c r="BY59" s="25"/>
      <c r="BZ59" s="25"/>
      <c r="CA59" s="25"/>
      <c r="CB59" s="25"/>
    </row>
    <row r="60" spans="1:80" x14ac:dyDescent="0.25">
      <c r="A60" s="11"/>
      <c r="B60" s="12" t="s">
        <v>5</v>
      </c>
      <c r="C60" s="13">
        <v>0.95</v>
      </c>
      <c r="D60" s="14">
        <v>53</v>
      </c>
      <c r="E60" s="14">
        <v>110</v>
      </c>
      <c r="F60" s="14">
        <v>152</v>
      </c>
      <c r="G60" s="14">
        <v>209</v>
      </c>
      <c r="H60" s="14">
        <v>250</v>
      </c>
      <c r="I60" s="14">
        <v>285</v>
      </c>
      <c r="J60" s="14">
        <v>332</v>
      </c>
      <c r="K60" s="14">
        <v>393</v>
      </c>
      <c r="L60" s="14">
        <v>435</v>
      </c>
      <c r="M60" s="14">
        <v>476</v>
      </c>
      <c r="N60" s="14">
        <v>528</v>
      </c>
      <c r="O60" s="14">
        <v>578</v>
      </c>
      <c r="P60" s="14">
        <v>617</v>
      </c>
      <c r="Q60" s="14">
        <v>664</v>
      </c>
      <c r="R60" s="14">
        <v>716</v>
      </c>
      <c r="S60" s="14">
        <v>759</v>
      </c>
      <c r="T60" s="14">
        <v>797</v>
      </c>
      <c r="U60" s="14">
        <v>830</v>
      </c>
      <c r="V60" s="14">
        <v>868</v>
      </c>
      <c r="W60" s="14">
        <v>900</v>
      </c>
      <c r="X60" s="14">
        <v>925</v>
      </c>
      <c r="Y60" s="14">
        <v>957</v>
      </c>
      <c r="Z60" s="14">
        <v>991</v>
      </c>
      <c r="AA60" s="14">
        <v>1039</v>
      </c>
      <c r="AB60" s="14">
        <v>1063</v>
      </c>
      <c r="AC60" s="14">
        <v>1090</v>
      </c>
      <c r="AD60" s="14">
        <v>1108</v>
      </c>
      <c r="AE60" s="14">
        <v>1138</v>
      </c>
      <c r="AF60" s="14">
        <v>1165</v>
      </c>
      <c r="AG60" s="14">
        <v>1186</v>
      </c>
      <c r="AH60" s="14">
        <v>1208</v>
      </c>
      <c r="AI60" s="14">
        <v>1234</v>
      </c>
      <c r="AJ60" s="14">
        <v>1264</v>
      </c>
      <c r="AK60" s="14">
        <v>1278</v>
      </c>
      <c r="AL60" s="14">
        <v>1305</v>
      </c>
      <c r="AM60" s="14">
        <v>1314</v>
      </c>
      <c r="AN60" s="14">
        <v>1343</v>
      </c>
      <c r="AO60" s="14">
        <v>1360</v>
      </c>
      <c r="AP60" s="14">
        <v>1380</v>
      </c>
      <c r="AQ60" s="14">
        <v>1395</v>
      </c>
      <c r="AR60" s="14">
        <v>1408</v>
      </c>
      <c r="AS60" s="14">
        <v>1420</v>
      </c>
      <c r="AT60" s="14">
        <v>1436</v>
      </c>
      <c r="AU60" s="14">
        <v>1450</v>
      </c>
      <c r="AV60" s="14">
        <v>1465</v>
      </c>
      <c r="AW60" s="14">
        <v>1476</v>
      </c>
      <c r="AX60" s="14">
        <v>1494</v>
      </c>
      <c r="AY60" s="14">
        <v>1500</v>
      </c>
      <c r="AZ60" s="14">
        <v>1506</v>
      </c>
      <c r="BA60" s="14">
        <v>1523</v>
      </c>
      <c r="BB60" s="14">
        <v>1532</v>
      </c>
      <c r="BC60" s="14">
        <v>1545</v>
      </c>
      <c r="BD60" s="14">
        <v>1555</v>
      </c>
      <c r="BE60" s="14">
        <v>1559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N60" s="34"/>
      <c r="BO60" s="37"/>
      <c r="BP60" s="37"/>
      <c r="BQ60" s="37"/>
      <c r="BR60" s="37"/>
      <c r="BS60" s="37"/>
      <c r="BT60" s="37"/>
      <c r="BU60" s="37"/>
      <c r="BW60" s="26"/>
      <c r="BX60" s="26"/>
      <c r="BY60" s="26"/>
      <c r="BZ60" s="26"/>
      <c r="CA60" s="26"/>
      <c r="CB60" s="26"/>
    </row>
    <row r="61" spans="1:80" x14ac:dyDescent="0.25">
      <c r="A61" s="11" t="s">
        <v>13</v>
      </c>
      <c r="B61" s="15" t="s">
        <v>6</v>
      </c>
      <c r="C61" s="13">
        <v>0.95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>
        <v>305.5783028711445</v>
      </c>
      <c r="AJ61" s="14">
        <v>300.40704812895035</v>
      </c>
      <c r="AK61" s="14">
        <v>295.5743810318516</v>
      </c>
      <c r="AL61" s="14">
        <v>291.24641732066482</v>
      </c>
      <c r="AM61" s="14">
        <v>287.39300526935534</v>
      </c>
      <c r="AN61" s="14">
        <v>283.95579186341604</v>
      </c>
      <c r="AO61" s="14">
        <v>281.11212961231337</v>
      </c>
      <c r="AP61" s="14">
        <v>278.75135389989748</v>
      </c>
      <c r="AQ61" s="14">
        <v>276.56027341598832</v>
      </c>
      <c r="AR61" s="14">
        <v>274.53786781718111</v>
      </c>
      <c r="AS61" s="14">
        <v>272.70727075982211</v>
      </c>
      <c r="AT61" s="14">
        <v>270.94802940764851</v>
      </c>
      <c r="AU61" s="14">
        <v>269.17511022006858</v>
      </c>
      <c r="AV61" s="14">
        <v>267.43712626520357</v>
      </c>
      <c r="AW61" s="14">
        <v>265.72489342059998</v>
      </c>
      <c r="AX61" s="14">
        <v>264.02880235806231</v>
      </c>
      <c r="AY61" s="14">
        <v>262.35075254285175</v>
      </c>
      <c r="AZ61" s="14">
        <v>260.67966863627032</v>
      </c>
      <c r="BA61" s="14">
        <v>258.94919818065131</v>
      </c>
      <c r="BB61" s="14">
        <v>257.16509827945168</v>
      </c>
      <c r="BC61" s="14">
        <v>255.37066581448363</v>
      </c>
      <c r="BD61" s="14">
        <v>253.56291040281289</v>
      </c>
      <c r="BE61" s="14">
        <v>251.74904115042278</v>
      </c>
      <c r="BF61" s="14">
        <v>249.92301371848441</v>
      </c>
      <c r="BG61" s="14">
        <v>248.10784426620279</v>
      </c>
      <c r="BH61" s="14">
        <v>246.28017195351728</v>
      </c>
      <c r="BI61" s="14">
        <v>244.44914720808177</v>
      </c>
      <c r="BJ61" s="14">
        <v>242.61447955488859</v>
      </c>
      <c r="BK61" s="14">
        <v>240.76958054558168</v>
      </c>
      <c r="BL61" s="14">
        <v>238.93239518988702</v>
      </c>
      <c r="BN61" s="34"/>
      <c r="BO61" s="37"/>
      <c r="BP61" s="37"/>
      <c r="BQ61" s="37"/>
      <c r="BR61" s="37"/>
      <c r="BS61" s="37"/>
      <c r="BT61" s="37"/>
      <c r="BU61" s="37"/>
      <c r="BW61" s="26"/>
      <c r="BX61" s="26"/>
      <c r="BY61" s="26"/>
      <c r="BZ61" s="26"/>
      <c r="CA61" s="26"/>
      <c r="CB61" s="26"/>
    </row>
    <row r="62" spans="1:80" x14ac:dyDescent="0.25">
      <c r="A62" s="11"/>
      <c r="B62" s="12" t="s">
        <v>5</v>
      </c>
      <c r="C62" s="13">
        <v>0.95</v>
      </c>
      <c r="D62" s="14">
        <v>421</v>
      </c>
      <c r="E62" s="14">
        <v>435</v>
      </c>
      <c r="F62" s="14">
        <v>435</v>
      </c>
      <c r="G62" s="14">
        <v>425</v>
      </c>
      <c r="H62" s="14">
        <v>422</v>
      </c>
      <c r="I62" s="14">
        <v>399</v>
      </c>
      <c r="J62" s="14">
        <v>425</v>
      </c>
      <c r="K62" s="14">
        <v>473</v>
      </c>
      <c r="L62" s="14">
        <v>457</v>
      </c>
      <c r="M62" s="14">
        <v>448</v>
      </c>
      <c r="N62" s="14">
        <v>442</v>
      </c>
      <c r="O62" s="14">
        <v>451</v>
      </c>
      <c r="P62" s="14">
        <v>434</v>
      </c>
      <c r="Q62" s="14">
        <v>455</v>
      </c>
      <c r="R62" s="14">
        <v>481</v>
      </c>
      <c r="S62" s="14">
        <v>469</v>
      </c>
      <c r="T62" s="14">
        <v>436</v>
      </c>
      <c r="U62" s="14">
        <v>429</v>
      </c>
      <c r="V62" s="14">
        <v>426</v>
      </c>
      <c r="W62" s="14">
        <v>404</v>
      </c>
      <c r="X62" s="14">
        <v>415</v>
      </c>
      <c r="Y62" s="14">
        <v>418</v>
      </c>
      <c r="Z62" s="14">
        <v>406</v>
      </c>
      <c r="AA62" s="14">
        <v>404</v>
      </c>
      <c r="AB62" s="14">
        <v>382</v>
      </c>
      <c r="AC62" s="14">
        <v>371</v>
      </c>
      <c r="AD62" s="14">
        <v>336</v>
      </c>
      <c r="AE62" s="14">
        <v>341</v>
      </c>
      <c r="AF62" s="14">
        <v>354</v>
      </c>
      <c r="AG62" s="14">
        <v>319</v>
      </c>
      <c r="AH62" s="14">
        <v>302</v>
      </c>
      <c r="AI62" s="14">
        <v>292</v>
      </c>
      <c r="AJ62" s="14">
        <v>278</v>
      </c>
      <c r="AK62" s="14">
        <v>263</v>
      </c>
      <c r="AL62" s="14">
        <v>273</v>
      </c>
      <c r="AM62" s="14">
        <v>269</v>
      </c>
      <c r="AN62" s="14">
        <v>282</v>
      </c>
      <c r="AO62" s="14">
        <v>266</v>
      </c>
      <c r="AP62" s="14">
        <v>253</v>
      </c>
      <c r="AQ62" s="14">
        <v>242</v>
      </c>
      <c r="AR62" s="14">
        <v>210</v>
      </c>
      <c r="AS62" s="14">
        <v>215</v>
      </c>
      <c r="AT62" s="14">
        <v>220</v>
      </c>
      <c r="AU62" s="14">
        <v>220</v>
      </c>
      <c r="AV62" s="14">
        <v>211</v>
      </c>
      <c r="AW62" s="14">
        <v>201</v>
      </c>
      <c r="AX62" s="14">
        <v>199</v>
      </c>
      <c r="AY62" s="14">
        <v>176</v>
      </c>
      <c r="AZ62" s="14">
        <v>165</v>
      </c>
      <c r="BA62" s="14">
        <v>176</v>
      </c>
      <c r="BB62" s="14">
        <v>169</v>
      </c>
      <c r="BC62" s="14">
        <v>153</v>
      </c>
      <c r="BD62" s="14">
        <v>142</v>
      </c>
      <c r="BE62" s="14">
        <v>132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N62" s="35"/>
      <c r="BO62" s="38"/>
      <c r="BP62" s="38"/>
      <c r="BQ62" s="38"/>
      <c r="BR62" s="38"/>
      <c r="BS62" s="38"/>
      <c r="BT62" s="38"/>
      <c r="BU62" s="38"/>
      <c r="BW62" s="27">
        <v>84</v>
      </c>
      <c r="BX62" s="27">
        <v>30</v>
      </c>
      <c r="BY62">
        <v>138</v>
      </c>
      <c r="BZ62" s="27">
        <v>67</v>
      </c>
      <c r="CA62" s="27">
        <v>782</v>
      </c>
      <c r="CB62" s="27">
        <v>289</v>
      </c>
    </row>
    <row r="63" spans="1:80" x14ac:dyDescent="0.25">
      <c r="A63" s="7" t="s">
        <v>13</v>
      </c>
      <c r="B63" s="8" t="s">
        <v>21</v>
      </c>
      <c r="C63" s="9">
        <v>0.95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>
        <v>363.6907407280143</v>
      </c>
      <c r="AJ63" s="10">
        <v>370.35708604872002</v>
      </c>
      <c r="AK63" s="10">
        <v>376.99440212688324</v>
      </c>
      <c r="AL63" s="10">
        <v>383.65614023548676</v>
      </c>
      <c r="AM63" s="10">
        <v>390.35508075982705</v>
      </c>
      <c r="AN63" s="10">
        <v>397.06887196085881</v>
      </c>
      <c r="AO63" s="10">
        <v>403.79452821696179</v>
      </c>
      <c r="AP63" s="10">
        <v>410.5605114742188</v>
      </c>
      <c r="AQ63" s="10">
        <v>417.32981759670457</v>
      </c>
      <c r="AR63" s="10">
        <v>424.08560465650561</v>
      </c>
      <c r="AS63" s="10">
        <v>430.83865769909971</v>
      </c>
      <c r="AT63" s="10">
        <v>437.57849095542127</v>
      </c>
      <c r="AU63" s="10">
        <v>444.28447357994372</v>
      </c>
      <c r="AV63" s="10">
        <v>450.94558671423118</v>
      </c>
      <c r="AW63" s="10">
        <v>457.55583277747746</v>
      </c>
      <c r="AX63" s="10">
        <v>464.1156520802017</v>
      </c>
      <c r="AY63" s="10">
        <v>470.631875541716</v>
      </c>
      <c r="AZ63" s="10">
        <v>477.10681197714035</v>
      </c>
      <c r="BA63" s="10">
        <v>483.53155091821861</v>
      </c>
      <c r="BB63" s="10">
        <v>489.90327369925069</v>
      </c>
      <c r="BC63" s="10">
        <v>496.22570864158308</v>
      </c>
      <c r="BD63" s="10">
        <v>502.49968789826988</v>
      </c>
      <c r="BE63" s="10">
        <v>508.72038614456358</v>
      </c>
      <c r="BF63" s="10">
        <v>514.88907957568108</v>
      </c>
      <c r="BG63" s="10">
        <v>521.01122537415631</v>
      </c>
      <c r="BH63" s="10">
        <v>527.08659702759246</v>
      </c>
      <c r="BI63" s="10">
        <v>533.11414763741368</v>
      </c>
      <c r="BJ63" s="10">
        <v>539.09441167367754</v>
      </c>
      <c r="BK63" s="10">
        <v>545.0262483393584</v>
      </c>
      <c r="BL63" s="10">
        <v>550.91034386544527</v>
      </c>
      <c r="BN63" s="33" t="s">
        <v>30</v>
      </c>
      <c r="BO63" s="36">
        <f t="shared" ref="BO63" si="97">(BL63-AH64)</f>
        <v>192.91034386544527</v>
      </c>
      <c r="BP63" s="36">
        <f t="shared" ref="BP63" si="98">7*(BL63-AH64)/30</f>
        <v>45.012413568603897</v>
      </c>
      <c r="BQ63" s="36">
        <f t="shared" ref="BQ63" si="99">(BL63-AH64)/30</f>
        <v>6.4303447955148423</v>
      </c>
      <c r="BR63" s="36">
        <f t="shared" ref="BR63" si="100">BL65-AH66</f>
        <v>-19.716495587006662</v>
      </c>
      <c r="BS63" s="36">
        <f t="shared" ref="BS63" si="101">7*(BL65-AH66)/30</f>
        <v>-4.6005156369682219</v>
      </c>
      <c r="BT63" s="36">
        <f t="shared" ref="BT63" si="102">(BL65-AH66)/30</f>
        <v>-0.65721651956688876</v>
      </c>
      <c r="BU63" s="36">
        <f t="shared" ref="BU63" si="103">BL65</f>
        <v>61.283504412993338</v>
      </c>
      <c r="BW63" s="26"/>
      <c r="BX63" s="26"/>
      <c r="BY63" s="26"/>
      <c r="BZ63" s="26"/>
      <c r="CA63" s="26"/>
      <c r="CB63" s="26"/>
    </row>
    <row r="64" spans="1:80" x14ac:dyDescent="0.25">
      <c r="A64" s="11"/>
      <c r="B64" s="12" t="s">
        <v>5</v>
      </c>
      <c r="C64" s="13">
        <v>0.95</v>
      </c>
      <c r="D64" s="14">
        <v>10</v>
      </c>
      <c r="E64" s="14">
        <v>27</v>
      </c>
      <c r="F64" s="14">
        <v>40</v>
      </c>
      <c r="G64" s="14">
        <v>54</v>
      </c>
      <c r="H64" s="14">
        <v>65</v>
      </c>
      <c r="I64" s="14">
        <v>73</v>
      </c>
      <c r="J64" s="14">
        <v>82</v>
      </c>
      <c r="K64" s="14">
        <v>103</v>
      </c>
      <c r="L64" s="14">
        <v>130</v>
      </c>
      <c r="M64" s="14">
        <v>144</v>
      </c>
      <c r="N64" s="14">
        <v>165</v>
      </c>
      <c r="O64" s="14">
        <v>177</v>
      </c>
      <c r="P64" s="14">
        <v>183</v>
      </c>
      <c r="Q64" s="14">
        <v>196</v>
      </c>
      <c r="R64" s="14">
        <v>212</v>
      </c>
      <c r="S64" s="14">
        <v>227</v>
      </c>
      <c r="T64" s="14">
        <v>237</v>
      </c>
      <c r="U64" s="14">
        <v>251</v>
      </c>
      <c r="V64" s="14">
        <v>261</v>
      </c>
      <c r="W64" s="14">
        <v>270</v>
      </c>
      <c r="X64" s="14">
        <v>279</v>
      </c>
      <c r="Y64" s="14">
        <v>289</v>
      </c>
      <c r="Z64" s="14">
        <v>295</v>
      </c>
      <c r="AA64" s="14">
        <v>305</v>
      </c>
      <c r="AB64" s="14">
        <v>319</v>
      </c>
      <c r="AC64" s="14">
        <v>327</v>
      </c>
      <c r="AD64" s="14">
        <v>332</v>
      </c>
      <c r="AE64" s="14">
        <v>340</v>
      </c>
      <c r="AF64" s="14">
        <v>348</v>
      </c>
      <c r="AG64" s="14">
        <v>350</v>
      </c>
      <c r="AH64" s="14">
        <v>358</v>
      </c>
      <c r="AI64" s="14">
        <v>363</v>
      </c>
      <c r="AJ64" s="14">
        <v>371</v>
      </c>
      <c r="AK64" s="14">
        <v>377</v>
      </c>
      <c r="AL64" s="14">
        <v>389</v>
      </c>
      <c r="AM64" s="14">
        <v>393</v>
      </c>
      <c r="AN64" s="14">
        <v>399</v>
      </c>
      <c r="AO64" s="14">
        <v>410</v>
      </c>
      <c r="AP64" s="14">
        <v>413</v>
      </c>
      <c r="AQ64" s="14">
        <v>421</v>
      </c>
      <c r="AR64" s="14">
        <v>426</v>
      </c>
      <c r="AS64" s="14">
        <v>430</v>
      </c>
      <c r="AT64" s="14">
        <v>432</v>
      </c>
      <c r="AU64" s="14">
        <v>435</v>
      </c>
      <c r="AV64" s="14">
        <v>437</v>
      </c>
      <c r="AW64" s="14">
        <v>441</v>
      </c>
      <c r="AX64" s="14">
        <v>447</v>
      </c>
      <c r="AY64" s="14">
        <v>449</v>
      </c>
      <c r="AZ64" s="14">
        <v>450</v>
      </c>
      <c r="BA64" s="14">
        <v>455</v>
      </c>
      <c r="BB64" s="14">
        <v>458</v>
      </c>
      <c r="BC64" s="14">
        <v>464</v>
      </c>
      <c r="BD64" s="14">
        <v>466</v>
      </c>
      <c r="BE64" s="14">
        <v>468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N64" s="34"/>
      <c r="BO64" s="37"/>
      <c r="BP64" s="37"/>
      <c r="BQ64" s="37"/>
      <c r="BR64" s="37"/>
      <c r="BS64" s="37"/>
      <c r="BT64" s="37"/>
      <c r="BU64" s="37"/>
      <c r="BW64" s="26"/>
      <c r="BX64" s="26"/>
      <c r="BY64" s="26"/>
      <c r="BZ64" s="26"/>
      <c r="CA64" s="26"/>
      <c r="CB64" s="26"/>
    </row>
    <row r="65" spans="1:80" x14ac:dyDescent="0.25">
      <c r="A65" s="11" t="s">
        <v>13</v>
      </c>
      <c r="B65" s="15" t="s">
        <v>22</v>
      </c>
      <c r="C65" s="13">
        <v>0.95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>
        <v>77.456245177335802</v>
      </c>
      <c r="AJ65" s="14">
        <v>76.031578514362337</v>
      </c>
      <c r="AK65" s="14">
        <v>74.720462581187306</v>
      </c>
      <c r="AL65" s="14">
        <v>73.551968538318619</v>
      </c>
      <c r="AM65" s="14">
        <v>72.524788072570175</v>
      </c>
      <c r="AN65" s="14">
        <v>71.626546348745876</v>
      </c>
      <c r="AO65" s="14">
        <v>70.847777221411832</v>
      </c>
      <c r="AP65" s="14">
        <v>70.213253594891739</v>
      </c>
      <c r="AQ65" s="14">
        <v>69.661902491804767</v>
      </c>
      <c r="AR65" s="14">
        <v>69.16274285425898</v>
      </c>
      <c r="AS65" s="14">
        <v>68.725488385397952</v>
      </c>
      <c r="AT65" s="14">
        <v>68.324090589432302</v>
      </c>
      <c r="AU65" s="14">
        <v>67.942236482805555</v>
      </c>
      <c r="AV65" s="14">
        <v>67.571472209819177</v>
      </c>
      <c r="AW65" s="14">
        <v>67.209676477230374</v>
      </c>
      <c r="AX65" s="14">
        <v>66.854441630266308</v>
      </c>
      <c r="AY65" s="14">
        <v>66.502421038022504</v>
      </c>
      <c r="AZ65" s="14">
        <v>66.146595692291925</v>
      </c>
      <c r="BA65" s="14">
        <v>65.779878814018801</v>
      </c>
      <c r="BB65" s="14">
        <v>65.406355195144073</v>
      </c>
      <c r="BC65" s="14">
        <v>65.026169019665616</v>
      </c>
      <c r="BD65" s="14">
        <v>64.645682537027895</v>
      </c>
      <c r="BE65" s="14">
        <v>64.2494299299792</v>
      </c>
      <c r="BF65" s="14">
        <v>63.83934208395506</v>
      </c>
      <c r="BG65" s="14">
        <v>63.421206727468778</v>
      </c>
      <c r="BH65" s="14">
        <v>62.999027818387006</v>
      </c>
      <c r="BI65" s="14">
        <v>62.57519806631484</v>
      </c>
      <c r="BJ65" s="14">
        <v>62.1471232294396</v>
      </c>
      <c r="BK65" s="14">
        <v>61.717225354777469</v>
      </c>
      <c r="BL65" s="14">
        <v>61.283504412993338</v>
      </c>
      <c r="BN65" s="34"/>
      <c r="BO65" s="37"/>
      <c r="BP65" s="37"/>
      <c r="BQ65" s="37"/>
      <c r="BR65" s="37"/>
      <c r="BS65" s="37"/>
      <c r="BT65" s="37"/>
      <c r="BU65" s="37"/>
      <c r="BW65" s="26"/>
      <c r="BX65" s="26"/>
      <c r="BY65" s="26"/>
      <c r="BZ65" s="26"/>
      <c r="CA65" s="26"/>
      <c r="CB65" s="26"/>
    </row>
    <row r="66" spans="1:80" ht="15.75" thickBot="1" x14ac:dyDescent="0.3">
      <c r="A66" s="16"/>
      <c r="B66" s="17" t="s">
        <v>5</v>
      </c>
      <c r="C66" s="18">
        <v>0.95</v>
      </c>
      <c r="D66" s="19">
        <v>104</v>
      </c>
      <c r="E66" s="19">
        <v>102</v>
      </c>
      <c r="F66" s="19">
        <v>104</v>
      </c>
      <c r="G66" s="19">
        <v>103</v>
      </c>
      <c r="H66" s="19">
        <v>100</v>
      </c>
      <c r="I66" s="19">
        <v>97</v>
      </c>
      <c r="J66" s="19">
        <v>93</v>
      </c>
      <c r="K66" s="19">
        <v>106</v>
      </c>
      <c r="L66" s="19">
        <v>125</v>
      </c>
      <c r="M66" s="19">
        <v>122</v>
      </c>
      <c r="N66" s="19">
        <v>128</v>
      </c>
      <c r="O66" s="19">
        <v>113</v>
      </c>
      <c r="P66" s="19">
        <v>108</v>
      </c>
      <c r="Q66" s="19">
        <v>115</v>
      </c>
      <c r="R66" s="19">
        <v>110</v>
      </c>
      <c r="S66" s="19">
        <v>111</v>
      </c>
      <c r="T66" s="19">
        <v>108</v>
      </c>
      <c r="U66" s="19">
        <v>110</v>
      </c>
      <c r="V66" s="19">
        <v>104</v>
      </c>
      <c r="W66" s="19">
        <v>98</v>
      </c>
      <c r="X66" s="19">
        <v>105</v>
      </c>
      <c r="Y66" s="19">
        <v>103</v>
      </c>
      <c r="Z66" s="19">
        <v>98</v>
      </c>
      <c r="AA66" s="19">
        <v>95</v>
      </c>
      <c r="AB66" s="19">
        <v>94</v>
      </c>
      <c r="AC66" s="19">
        <v>85</v>
      </c>
      <c r="AD66" s="19">
        <v>81</v>
      </c>
      <c r="AE66" s="19">
        <v>87</v>
      </c>
      <c r="AF66" s="19">
        <v>88</v>
      </c>
      <c r="AG66" s="19">
        <v>80</v>
      </c>
      <c r="AH66" s="19">
        <v>81</v>
      </c>
      <c r="AI66" s="19">
        <v>77</v>
      </c>
      <c r="AJ66" s="19">
        <v>77</v>
      </c>
      <c r="AK66" s="19">
        <v>79</v>
      </c>
      <c r="AL66" s="19">
        <v>81</v>
      </c>
      <c r="AM66" s="19">
        <v>81</v>
      </c>
      <c r="AN66" s="19">
        <v>78</v>
      </c>
      <c r="AO66" s="19">
        <v>79</v>
      </c>
      <c r="AP66" s="19">
        <v>77</v>
      </c>
      <c r="AQ66" s="19">
        <v>78</v>
      </c>
      <c r="AR66" s="19">
        <v>73</v>
      </c>
      <c r="AS66" s="19">
        <v>73</v>
      </c>
      <c r="AT66" s="19">
        <v>68</v>
      </c>
      <c r="AU66" s="19">
        <v>66</v>
      </c>
      <c r="AV66" s="19">
        <v>64</v>
      </c>
      <c r="AW66" s="19">
        <v>63</v>
      </c>
      <c r="AX66" s="19">
        <v>60</v>
      </c>
      <c r="AY66" s="19">
        <v>54</v>
      </c>
      <c r="AZ66" s="19">
        <v>49</v>
      </c>
      <c r="BA66" s="19">
        <v>44</v>
      </c>
      <c r="BB66" s="19">
        <v>41</v>
      </c>
      <c r="BC66" s="19">
        <v>41</v>
      </c>
      <c r="BD66" s="19">
        <v>36</v>
      </c>
      <c r="BE66" s="19">
        <v>34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N66" s="39"/>
      <c r="BO66" s="40"/>
      <c r="BP66" s="40"/>
      <c r="BQ66" s="40"/>
      <c r="BR66" s="40"/>
      <c r="BS66" s="40"/>
      <c r="BT66" s="40"/>
      <c r="BU66" s="40"/>
      <c r="BW66" s="28"/>
      <c r="BX66" s="28"/>
      <c r="BY66" s="28"/>
      <c r="BZ66" s="28"/>
      <c r="CA66" s="28"/>
      <c r="CB66" s="28"/>
    </row>
    <row r="67" spans="1:80" ht="15" customHeight="1" x14ac:dyDescent="0.25">
      <c r="A67" s="7" t="s">
        <v>14</v>
      </c>
      <c r="B67" s="15" t="s">
        <v>4</v>
      </c>
      <c r="C67" s="13">
        <v>0.95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>
        <v>1124.6411502469205</v>
      </c>
      <c r="AJ67" s="14">
        <v>1150.1533116666944</v>
      </c>
      <c r="AK67" s="14">
        <v>1175.4274844320598</v>
      </c>
      <c r="AL67" s="14">
        <v>1200.5947675307882</v>
      </c>
      <c r="AM67" s="14">
        <v>1225.8551458696531</v>
      </c>
      <c r="AN67" s="14">
        <v>1251.1889703087991</v>
      </c>
      <c r="AO67" s="14">
        <v>1276.593971642586</v>
      </c>
      <c r="AP67" s="14">
        <v>1302.0670472110603</v>
      </c>
      <c r="AQ67" s="14">
        <v>1327.4500782101916</v>
      </c>
      <c r="AR67" s="14">
        <v>1352.6385020303703</v>
      </c>
      <c r="AS67" s="14">
        <v>1377.6435752563962</v>
      </c>
      <c r="AT67" s="14">
        <v>1402.5034767371853</v>
      </c>
      <c r="AU67" s="14">
        <v>1427.2172083695395</v>
      </c>
      <c r="AV67" s="14">
        <v>1451.7661280903301</v>
      </c>
      <c r="AW67" s="14">
        <v>1476.1313174032534</v>
      </c>
      <c r="AX67" s="14">
        <v>1500.2881688708903</v>
      </c>
      <c r="AY67" s="14">
        <v>1524.2388229380836</v>
      </c>
      <c r="AZ67" s="14">
        <v>1548.0015075431565</v>
      </c>
      <c r="BA67" s="14">
        <v>1571.5845794144207</v>
      </c>
      <c r="BB67" s="14">
        <v>1594.9790693667474</v>
      </c>
      <c r="BC67" s="14">
        <v>1618.1831296848268</v>
      </c>
      <c r="BD67" s="14">
        <v>1641.1999695732234</v>
      </c>
      <c r="BE67" s="14">
        <v>1664.0305587496832</v>
      </c>
      <c r="BF67" s="14">
        <v>1686.6771091453522</v>
      </c>
      <c r="BG67" s="14">
        <v>1709.1414886900743</v>
      </c>
      <c r="BH67" s="14">
        <v>1731.4256401646862</v>
      </c>
      <c r="BI67" s="14">
        <v>1753.5306938399649</v>
      </c>
      <c r="BJ67" s="14">
        <v>1775.4613489238559</v>
      </c>
      <c r="BK67" s="14">
        <v>1797.2148624866268</v>
      </c>
      <c r="BL67" s="14">
        <v>1818.7941909733734</v>
      </c>
      <c r="BN67" s="41" t="s">
        <v>29</v>
      </c>
      <c r="BO67" s="36">
        <f t="shared" ref="BO67" si="104">(BL67-AH68)</f>
        <v>717.79419097337336</v>
      </c>
      <c r="BP67" s="36">
        <f t="shared" ref="BP67" si="105">7*(BL67-AH68)/30</f>
        <v>167.48531122712043</v>
      </c>
      <c r="BQ67" s="36">
        <f t="shared" ref="BQ67" si="106">(BL67-AH68)/30</f>
        <v>23.926473032445777</v>
      </c>
      <c r="BR67" s="36">
        <f t="shared" ref="BR67" si="107">BL69-AH70</f>
        <v>-65.346715060241195</v>
      </c>
      <c r="BS67" s="36">
        <f t="shared" ref="BS67" si="108">7*(BL69-AH70)/30</f>
        <v>-15.247566847389612</v>
      </c>
      <c r="BT67" s="36">
        <f t="shared" ref="BT67" si="109">(BL69-AH70)/30</f>
        <v>-2.178223835341373</v>
      </c>
      <c r="BU67" s="36">
        <f t="shared" ref="BU67" si="110">BL69</f>
        <v>246.65328493975881</v>
      </c>
      <c r="BW67" s="25"/>
      <c r="BX67" s="25"/>
      <c r="BY67" s="25"/>
      <c r="BZ67" s="25"/>
      <c r="CA67" s="25"/>
      <c r="CB67" s="25"/>
    </row>
    <row r="68" spans="1:80" x14ac:dyDescent="0.25">
      <c r="A68" s="11"/>
      <c r="B68" s="12" t="s">
        <v>5</v>
      </c>
      <c r="C68" s="13">
        <v>0.95</v>
      </c>
      <c r="D68" s="14">
        <v>57</v>
      </c>
      <c r="E68" s="14">
        <v>105</v>
      </c>
      <c r="F68" s="14">
        <v>157</v>
      </c>
      <c r="G68" s="14">
        <v>212</v>
      </c>
      <c r="H68" s="14">
        <v>261</v>
      </c>
      <c r="I68" s="14">
        <v>306</v>
      </c>
      <c r="J68" s="14">
        <v>347</v>
      </c>
      <c r="K68" s="14">
        <v>394</v>
      </c>
      <c r="L68" s="14">
        <v>449</v>
      </c>
      <c r="M68" s="14">
        <v>495</v>
      </c>
      <c r="N68" s="14">
        <v>531</v>
      </c>
      <c r="O68" s="14">
        <v>580</v>
      </c>
      <c r="P68" s="14">
        <v>610</v>
      </c>
      <c r="Q68" s="14">
        <v>637</v>
      </c>
      <c r="R68" s="14">
        <v>671</v>
      </c>
      <c r="S68" s="14">
        <v>706</v>
      </c>
      <c r="T68" s="14">
        <v>744</v>
      </c>
      <c r="U68" s="14">
        <v>782</v>
      </c>
      <c r="V68" s="14">
        <v>811</v>
      </c>
      <c r="W68" s="14">
        <v>834</v>
      </c>
      <c r="X68" s="14">
        <v>858</v>
      </c>
      <c r="Y68" s="14">
        <v>891</v>
      </c>
      <c r="Z68" s="14">
        <v>909</v>
      </c>
      <c r="AA68" s="14">
        <v>936</v>
      </c>
      <c r="AB68" s="14">
        <v>962</v>
      </c>
      <c r="AC68" s="14">
        <v>991</v>
      </c>
      <c r="AD68" s="14">
        <v>1018</v>
      </c>
      <c r="AE68" s="14">
        <v>1041</v>
      </c>
      <c r="AF68" s="14">
        <v>1061</v>
      </c>
      <c r="AG68" s="14">
        <v>1085</v>
      </c>
      <c r="AH68" s="14">
        <v>1101</v>
      </c>
      <c r="AI68" s="14">
        <v>1124</v>
      </c>
      <c r="AJ68" s="14">
        <v>1141</v>
      </c>
      <c r="AK68" s="14">
        <v>1157</v>
      </c>
      <c r="AL68" s="14">
        <v>1167</v>
      </c>
      <c r="AM68" s="14">
        <v>1181</v>
      </c>
      <c r="AN68" s="14">
        <v>1205</v>
      </c>
      <c r="AO68" s="14">
        <v>1221</v>
      </c>
      <c r="AP68" s="14">
        <v>1230</v>
      </c>
      <c r="AQ68" s="14">
        <v>1241</v>
      </c>
      <c r="AR68" s="14">
        <v>1252</v>
      </c>
      <c r="AS68" s="14">
        <v>1257</v>
      </c>
      <c r="AT68" s="14">
        <v>1260</v>
      </c>
      <c r="AU68" s="14">
        <v>1267</v>
      </c>
      <c r="AV68" s="14">
        <v>1278</v>
      </c>
      <c r="AW68" s="14">
        <v>1288</v>
      </c>
      <c r="AX68" s="14">
        <v>1294</v>
      </c>
      <c r="AY68" s="14">
        <v>1303</v>
      </c>
      <c r="AZ68" s="14">
        <v>1307</v>
      </c>
      <c r="BA68" s="14">
        <v>1312</v>
      </c>
      <c r="BB68" s="14">
        <v>1318</v>
      </c>
      <c r="BC68" s="14">
        <v>1323</v>
      </c>
      <c r="BD68" s="14">
        <v>1326</v>
      </c>
      <c r="BE68" s="14">
        <v>1332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N68" s="34"/>
      <c r="BO68" s="37"/>
      <c r="BP68" s="37"/>
      <c r="BQ68" s="37"/>
      <c r="BR68" s="37"/>
      <c r="BS68" s="37"/>
      <c r="BT68" s="37"/>
      <c r="BU68" s="37"/>
      <c r="BW68" s="26"/>
      <c r="BX68" s="26"/>
      <c r="BY68" s="26"/>
      <c r="BZ68" s="26"/>
      <c r="CA68" s="26"/>
      <c r="CB68" s="26"/>
    </row>
    <row r="69" spans="1:80" x14ac:dyDescent="0.25">
      <c r="A69" s="11" t="s">
        <v>14</v>
      </c>
      <c r="B69" s="15" t="s">
        <v>6</v>
      </c>
      <c r="C69" s="13">
        <v>0.95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>
        <v>316.4199262844154</v>
      </c>
      <c r="AJ69" s="14">
        <v>310.93228901782174</v>
      </c>
      <c r="AK69" s="14">
        <v>305.80104664720238</v>
      </c>
      <c r="AL69" s="14">
        <v>301.20927502376736</v>
      </c>
      <c r="AM69" s="14">
        <v>297.12830786910069</v>
      </c>
      <c r="AN69" s="14">
        <v>293.50341718321033</v>
      </c>
      <c r="AO69" s="14">
        <v>290.5047826434506</v>
      </c>
      <c r="AP69" s="14">
        <v>288.01369137364753</v>
      </c>
      <c r="AQ69" s="14">
        <v>285.70724761410747</v>
      </c>
      <c r="AR69" s="14">
        <v>283.58148650910505</v>
      </c>
      <c r="AS69" s="14">
        <v>281.65996657806414</v>
      </c>
      <c r="AT69" s="14">
        <v>279.81876089652087</v>
      </c>
      <c r="AU69" s="14">
        <v>277.97297143531409</v>
      </c>
      <c r="AV69" s="14">
        <v>276.16545473237483</v>
      </c>
      <c r="AW69" s="14">
        <v>274.38424736145748</v>
      </c>
      <c r="AX69" s="14">
        <v>272.62273874995168</v>
      </c>
      <c r="AY69" s="14">
        <v>270.8824260915988</v>
      </c>
      <c r="AZ69" s="14">
        <v>269.14978486908893</v>
      </c>
      <c r="BA69" s="14">
        <v>267.35507605396549</v>
      </c>
      <c r="BB69" s="14">
        <v>265.50553559882843</v>
      </c>
      <c r="BC69" s="14">
        <v>263.64619777213306</v>
      </c>
      <c r="BD69" s="14">
        <v>261.77329503739736</v>
      </c>
      <c r="BE69" s="14">
        <v>259.89620108072205</v>
      </c>
      <c r="BF69" s="14">
        <v>258.00838189908717</v>
      </c>
      <c r="BG69" s="14">
        <v>256.13245715275588</v>
      </c>
      <c r="BH69" s="14">
        <v>254.24380851750345</v>
      </c>
      <c r="BI69" s="14">
        <v>252.35200717268035</v>
      </c>
      <c r="BJ69" s="14">
        <v>250.45659559440739</v>
      </c>
      <c r="BK69" s="14">
        <v>248.55086349645666</v>
      </c>
      <c r="BL69" s="14">
        <v>246.65328493975881</v>
      </c>
      <c r="BN69" s="34"/>
      <c r="BO69" s="37"/>
      <c r="BP69" s="37"/>
      <c r="BQ69" s="37"/>
      <c r="BR69" s="37"/>
      <c r="BS69" s="37"/>
      <c r="BT69" s="37"/>
      <c r="BU69" s="37"/>
      <c r="BW69" s="26"/>
      <c r="BX69" s="26"/>
      <c r="BY69" s="26"/>
      <c r="BZ69" s="26"/>
      <c r="CA69" s="26"/>
      <c r="CB69" s="26"/>
    </row>
    <row r="70" spans="1:80" x14ac:dyDescent="0.25">
      <c r="A70" s="11"/>
      <c r="B70" s="12" t="s">
        <v>5</v>
      </c>
      <c r="C70" s="13">
        <v>0.95</v>
      </c>
      <c r="D70" s="14">
        <v>585</v>
      </c>
      <c r="E70" s="14">
        <v>575</v>
      </c>
      <c r="F70" s="14">
        <v>560</v>
      </c>
      <c r="G70" s="14">
        <v>552</v>
      </c>
      <c r="H70" s="14">
        <v>544</v>
      </c>
      <c r="I70" s="14">
        <v>498</v>
      </c>
      <c r="J70" s="14">
        <v>513</v>
      </c>
      <c r="K70" s="14">
        <v>528</v>
      </c>
      <c r="L70" s="14">
        <v>517</v>
      </c>
      <c r="M70" s="14">
        <v>503</v>
      </c>
      <c r="N70" s="14">
        <v>496</v>
      </c>
      <c r="O70" s="14">
        <v>489</v>
      </c>
      <c r="P70" s="14">
        <v>445</v>
      </c>
      <c r="Q70" s="14">
        <v>462</v>
      </c>
      <c r="R70" s="14">
        <v>496</v>
      </c>
      <c r="S70" s="14">
        <v>466</v>
      </c>
      <c r="T70" s="14">
        <v>451</v>
      </c>
      <c r="U70" s="14">
        <v>434</v>
      </c>
      <c r="V70" s="14">
        <v>415</v>
      </c>
      <c r="W70" s="14">
        <v>387</v>
      </c>
      <c r="X70" s="14">
        <v>396</v>
      </c>
      <c r="Y70" s="14">
        <v>418</v>
      </c>
      <c r="Z70" s="14">
        <v>383</v>
      </c>
      <c r="AA70" s="14">
        <v>374</v>
      </c>
      <c r="AB70" s="14">
        <v>357</v>
      </c>
      <c r="AC70" s="14">
        <v>353</v>
      </c>
      <c r="AD70" s="14">
        <v>337</v>
      </c>
      <c r="AE70" s="14">
        <v>341</v>
      </c>
      <c r="AF70" s="14">
        <v>350</v>
      </c>
      <c r="AG70" s="14">
        <v>331</v>
      </c>
      <c r="AH70" s="14">
        <v>312</v>
      </c>
      <c r="AI70" s="14">
        <v>290</v>
      </c>
      <c r="AJ70" s="14">
        <v>256</v>
      </c>
      <c r="AK70" s="14">
        <v>260</v>
      </c>
      <c r="AL70" s="14">
        <v>261</v>
      </c>
      <c r="AM70" s="14">
        <v>259</v>
      </c>
      <c r="AN70" s="14">
        <v>279</v>
      </c>
      <c r="AO70" s="14">
        <v>250</v>
      </c>
      <c r="AP70" s="14">
        <v>225</v>
      </c>
      <c r="AQ70" s="14">
        <v>210</v>
      </c>
      <c r="AR70" s="14">
        <v>187</v>
      </c>
      <c r="AS70" s="14">
        <v>184</v>
      </c>
      <c r="AT70" s="14">
        <v>181</v>
      </c>
      <c r="AU70" s="14">
        <v>154</v>
      </c>
      <c r="AV70" s="14">
        <v>138</v>
      </c>
      <c r="AW70" s="14">
        <v>131</v>
      </c>
      <c r="AX70" s="14">
        <v>126</v>
      </c>
      <c r="AY70" s="14">
        <v>113</v>
      </c>
      <c r="AZ70" s="14">
        <v>109</v>
      </c>
      <c r="BA70" s="14">
        <v>112</v>
      </c>
      <c r="BB70" s="14">
        <v>104</v>
      </c>
      <c r="BC70" s="14">
        <v>98</v>
      </c>
      <c r="BD70" s="14">
        <v>95</v>
      </c>
      <c r="BE70" s="14">
        <v>91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N70" s="35"/>
      <c r="BO70" s="38"/>
      <c r="BP70" s="38"/>
      <c r="BQ70" s="38"/>
      <c r="BR70" s="38"/>
      <c r="BS70" s="38"/>
      <c r="BT70" s="38"/>
      <c r="BU70" s="38"/>
      <c r="BW70" s="27">
        <v>145</v>
      </c>
      <c r="BX70" s="27">
        <v>64</v>
      </c>
      <c r="BY70">
        <v>262</v>
      </c>
      <c r="BZ70" s="27">
        <v>134</v>
      </c>
      <c r="CA70" s="27">
        <v>1773</v>
      </c>
      <c r="CB70" s="27">
        <v>289</v>
      </c>
    </row>
    <row r="71" spans="1:80" x14ac:dyDescent="0.25">
      <c r="A71" s="7" t="s">
        <v>14</v>
      </c>
      <c r="B71" s="8" t="s">
        <v>21</v>
      </c>
      <c r="C71" s="9">
        <v>0.95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>
        <v>333.89596642729367</v>
      </c>
      <c r="AJ71" s="10">
        <v>340.75433935430522</v>
      </c>
      <c r="AK71" s="10">
        <v>347.57959540756707</v>
      </c>
      <c r="AL71" s="10">
        <v>354.43273729743237</v>
      </c>
      <c r="AM71" s="10">
        <v>361.32540888671645</v>
      </c>
      <c r="AN71" s="10">
        <v>368.232594300031</v>
      </c>
      <c r="AO71" s="10">
        <v>375.15378106158141</v>
      </c>
      <c r="AP71" s="10">
        <v>382.11814089084083</v>
      </c>
      <c r="AQ71" s="10">
        <v>389.08371165126681</v>
      </c>
      <c r="AR71" s="10">
        <v>396.03475906339503</v>
      </c>
      <c r="AS71" s="10">
        <v>402.98410155852275</v>
      </c>
      <c r="AT71" s="10">
        <v>409.92052533263654</v>
      </c>
      <c r="AU71" s="10">
        <v>416.82258102472179</v>
      </c>
      <c r="AV71" s="10">
        <v>423.677865806196</v>
      </c>
      <c r="AW71" s="10">
        <v>430.48035681816958</v>
      </c>
      <c r="AX71" s="10">
        <v>437.23069913394704</v>
      </c>
      <c r="AY71" s="10">
        <v>443.93613904933932</v>
      </c>
      <c r="AZ71" s="10">
        <v>450.59883656318203</v>
      </c>
      <c r="BA71" s="10">
        <v>457.20995308181557</v>
      </c>
      <c r="BB71" s="10">
        <v>463.76713458065564</v>
      </c>
      <c r="BC71" s="10">
        <v>470.27349002461699</v>
      </c>
      <c r="BD71" s="10">
        <v>476.72927790318761</v>
      </c>
      <c r="BE71" s="10">
        <v>483.13012619577859</v>
      </c>
      <c r="BF71" s="10">
        <v>489.47785278938886</v>
      </c>
      <c r="BG71" s="10">
        <v>495.77770493555107</v>
      </c>
      <c r="BH71" s="10">
        <v>502.02918294365168</v>
      </c>
      <c r="BI71" s="10">
        <v>508.23147425740098</v>
      </c>
      <c r="BJ71" s="10">
        <v>514.38509476598006</v>
      </c>
      <c r="BK71" s="10">
        <v>520.48882734771655</v>
      </c>
      <c r="BL71" s="10">
        <v>526.54344852431905</v>
      </c>
      <c r="BN71" s="33" t="s">
        <v>30</v>
      </c>
      <c r="BO71" s="36">
        <f t="shared" ref="BO71" si="111">(BL71-AH72)</f>
        <v>198.54344852431905</v>
      </c>
      <c r="BP71" s="36">
        <f t="shared" ref="BP71" si="112">7*(BL71-AH72)/30</f>
        <v>46.326804655674444</v>
      </c>
      <c r="BQ71" s="36">
        <f t="shared" ref="BQ71" si="113">(BL71-AH72)/30</f>
        <v>6.6181149508106349</v>
      </c>
      <c r="BR71" s="36">
        <f t="shared" ref="BR71" si="114">BL73-AH74</f>
        <v>-18.271921417734916</v>
      </c>
      <c r="BS71" s="36">
        <f t="shared" ref="BS71" si="115">7*(BL73-AH74)/30</f>
        <v>-4.2634483308048141</v>
      </c>
      <c r="BT71" s="36">
        <f t="shared" ref="BT71" si="116">(BL73-AH74)/30</f>
        <v>-0.60906404725783048</v>
      </c>
      <c r="BU71" s="36">
        <f t="shared" ref="BU71" si="117">BL73</f>
        <v>63.728078582265084</v>
      </c>
      <c r="BW71" s="26"/>
      <c r="BX71" s="26"/>
      <c r="BY71" s="26"/>
      <c r="BZ71" s="26"/>
      <c r="CA71" s="26"/>
      <c r="CB71" s="26"/>
    </row>
    <row r="72" spans="1:80" x14ac:dyDescent="0.25">
      <c r="A72" s="11"/>
      <c r="B72" s="12" t="s">
        <v>5</v>
      </c>
      <c r="C72" s="13">
        <v>0.95</v>
      </c>
      <c r="D72" s="14">
        <v>19</v>
      </c>
      <c r="E72" s="14">
        <v>30</v>
      </c>
      <c r="F72" s="14">
        <v>43</v>
      </c>
      <c r="G72" s="14">
        <v>57</v>
      </c>
      <c r="H72" s="14">
        <v>67</v>
      </c>
      <c r="I72" s="14">
        <v>83</v>
      </c>
      <c r="J72" s="14">
        <v>93</v>
      </c>
      <c r="K72" s="14">
        <v>112</v>
      </c>
      <c r="L72" s="14">
        <v>125</v>
      </c>
      <c r="M72" s="14">
        <v>146</v>
      </c>
      <c r="N72" s="14">
        <v>153</v>
      </c>
      <c r="O72" s="14">
        <v>170</v>
      </c>
      <c r="P72" s="14">
        <v>179</v>
      </c>
      <c r="Q72" s="14">
        <v>186</v>
      </c>
      <c r="R72" s="14">
        <v>199</v>
      </c>
      <c r="S72" s="14">
        <v>211</v>
      </c>
      <c r="T72" s="14">
        <v>225</v>
      </c>
      <c r="U72" s="14">
        <v>234</v>
      </c>
      <c r="V72" s="14">
        <v>242</v>
      </c>
      <c r="W72" s="14">
        <v>251</v>
      </c>
      <c r="X72" s="14">
        <v>260</v>
      </c>
      <c r="Y72" s="14">
        <v>269</v>
      </c>
      <c r="Z72" s="14">
        <v>274</v>
      </c>
      <c r="AA72" s="14">
        <v>280</v>
      </c>
      <c r="AB72" s="14">
        <v>288</v>
      </c>
      <c r="AC72" s="14">
        <v>293</v>
      </c>
      <c r="AD72" s="14">
        <v>298</v>
      </c>
      <c r="AE72" s="14">
        <v>305</v>
      </c>
      <c r="AF72" s="14">
        <v>315</v>
      </c>
      <c r="AG72" s="14">
        <v>320</v>
      </c>
      <c r="AH72" s="14">
        <v>328</v>
      </c>
      <c r="AI72" s="14">
        <v>332</v>
      </c>
      <c r="AJ72" s="14">
        <v>338</v>
      </c>
      <c r="AK72" s="14">
        <v>345</v>
      </c>
      <c r="AL72" s="14">
        <v>350</v>
      </c>
      <c r="AM72" s="14">
        <v>357</v>
      </c>
      <c r="AN72" s="14">
        <v>364</v>
      </c>
      <c r="AO72" s="14">
        <v>368</v>
      </c>
      <c r="AP72" s="14">
        <v>373</v>
      </c>
      <c r="AQ72" s="14">
        <v>376</v>
      </c>
      <c r="AR72" s="14">
        <v>378</v>
      </c>
      <c r="AS72" s="14">
        <v>379</v>
      </c>
      <c r="AT72" s="14">
        <v>381</v>
      </c>
      <c r="AU72" s="14">
        <v>384</v>
      </c>
      <c r="AV72" s="14">
        <v>385</v>
      </c>
      <c r="AW72" s="14">
        <v>388</v>
      </c>
      <c r="AX72" s="14">
        <v>391</v>
      </c>
      <c r="AY72" s="14">
        <v>395</v>
      </c>
      <c r="AZ72" s="14">
        <v>396</v>
      </c>
      <c r="BA72" s="14">
        <v>400</v>
      </c>
      <c r="BB72" s="14">
        <v>401</v>
      </c>
      <c r="BC72" s="14">
        <v>403</v>
      </c>
      <c r="BD72" s="14">
        <v>403</v>
      </c>
      <c r="BE72" s="14">
        <v>404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N72" s="34"/>
      <c r="BO72" s="37"/>
      <c r="BP72" s="37"/>
      <c r="BQ72" s="37"/>
      <c r="BR72" s="37"/>
      <c r="BS72" s="37"/>
      <c r="BT72" s="37"/>
      <c r="BU72" s="37"/>
      <c r="BW72" s="26"/>
      <c r="BX72" s="26"/>
      <c r="BY72" s="26"/>
      <c r="BZ72" s="26"/>
      <c r="CA72" s="26"/>
      <c r="CB72" s="26"/>
    </row>
    <row r="73" spans="1:80" x14ac:dyDescent="0.25">
      <c r="A73" s="11" t="s">
        <v>14</v>
      </c>
      <c r="B73" s="15" t="s">
        <v>22</v>
      </c>
      <c r="C73" s="13">
        <v>0.95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>
        <v>80.871637006679236</v>
      </c>
      <c r="AJ73" s="14">
        <v>79.353930487341898</v>
      </c>
      <c r="AK73" s="14">
        <v>77.954682777440297</v>
      </c>
      <c r="AL73" s="14">
        <v>76.70792506020976</v>
      </c>
      <c r="AM73" s="14">
        <v>75.6111984895104</v>
      </c>
      <c r="AN73" s="14">
        <v>74.648917557228202</v>
      </c>
      <c r="AO73" s="14">
        <v>73.817571241694594</v>
      </c>
      <c r="AP73" s="14">
        <v>73.137498464489738</v>
      </c>
      <c r="AQ73" s="14">
        <v>72.544906536852096</v>
      </c>
      <c r="AR73" s="14">
        <v>72.006338596536295</v>
      </c>
      <c r="AS73" s="14">
        <v>71.536510043801655</v>
      </c>
      <c r="AT73" s="14">
        <v>71.106664795633776</v>
      </c>
      <c r="AU73" s="14">
        <v>70.698292180065351</v>
      </c>
      <c r="AV73" s="14">
        <v>70.302140510100912</v>
      </c>
      <c r="AW73" s="14">
        <v>69.916188799955791</v>
      </c>
      <c r="AX73" s="14">
        <v>69.539767586344112</v>
      </c>
      <c r="AY73" s="14">
        <v>69.168248733475949</v>
      </c>
      <c r="AZ73" s="14">
        <v>68.792926948015293</v>
      </c>
      <c r="BA73" s="14">
        <v>68.407403572450391</v>
      </c>
      <c r="BB73" s="14">
        <v>68.016132812509994</v>
      </c>
      <c r="BC73" s="14">
        <v>67.618319368728322</v>
      </c>
      <c r="BD73" s="14">
        <v>67.22106509212081</v>
      </c>
      <c r="BE73" s="14">
        <v>66.807834580081504</v>
      </c>
      <c r="BF73" s="14">
        <v>66.381616298522104</v>
      </c>
      <c r="BG73" s="14">
        <v>65.947147274090966</v>
      </c>
      <c r="BH73" s="14">
        <v>65.508034737237011</v>
      </c>
      <c r="BI73" s="14">
        <v>65.067219125377676</v>
      </c>
      <c r="BJ73" s="14">
        <v>64.622705541769648</v>
      </c>
      <c r="BK73" s="14">
        <v>64.177032589727929</v>
      </c>
      <c r="BL73" s="14">
        <v>63.728078582265084</v>
      </c>
      <c r="BN73" s="34"/>
      <c r="BO73" s="37"/>
      <c r="BP73" s="37"/>
      <c r="BQ73" s="37"/>
      <c r="BR73" s="37"/>
      <c r="BS73" s="37"/>
      <c r="BT73" s="37"/>
      <c r="BU73" s="37"/>
      <c r="BW73" s="26"/>
      <c r="BX73" s="26"/>
      <c r="BY73" s="26"/>
      <c r="BZ73" s="26"/>
      <c r="CA73" s="26"/>
      <c r="CB73" s="26"/>
    </row>
    <row r="74" spans="1:80" ht="15.75" thickBot="1" x14ac:dyDescent="0.3">
      <c r="A74" s="16"/>
      <c r="B74" s="17" t="s">
        <v>5</v>
      </c>
      <c r="C74" s="18">
        <v>0.95</v>
      </c>
      <c r="D74" s="19">
        <v>137</v>
      </c>
      <c r="E74" s="19">
        <v>122</v>
      </c>
      <c r="F74" s="19">
        <v>113</v>
      </c>
      <c r="G74" s="19">
        <v>116</v>
      </c>
      <c r="H74" s="19">
        <v>115</v>
      </c>
      <c r="I74" s="19">
        <v>117</v>
      </c>
      <c r="J74" s="19">
        <v>114</v>
      </c>
      <c r="K74" s="19">
        <v>120</v>
      </c>
      <c r="L74" s="19">
        <v>120</v>
      </c>
      <c r="M74" s="19">
        <v>122</v>
      </c>
      <c r="N74" s="19">
        <v>117</v>
      </c>
      <c r="O74" s="19">
        <v>116</v>
      </c>
      <c r="P74" s="19">
        <v>107</v>
      </c>
      <c r="Q74" s="19">
        <v>111</v>
      </c>
      <c r="R74" s="19">
        <v>112</v>
      </c>
      <c r="S74" s="19">
        <v>119</v>
      </c>
      <c r="T74" s="19">
        <v>119</v>
      </c>
      <c r="U74" s="19">
        <v>114</v>
      </c>
      <c r="V74" s="19">
        <v>113</v>
      </c>
      <c r="W74" s="19">
        <v>112</v>
      </c>
      <c r="X74" s="19">
        <v>117</v>
      </c>
      <c r="Y74" s="19">
        <v>115</v>
      </c>
      <c r="Z74" s="19">
        <v>101</v>
      </c>
      <c r="AA74" s="19">
        <v>97</v>
      </c>
      <c r="AB74" s="19">
        <v>99</v>
      </c>
      <c r="AC74" s="19">
        <v>95</v>
      </c>
      <c r="AD74" s="19">
        <v>88</v>
      </c>
      <c r="AE74" s="19">
        <v>89</v>
      </c>
      <c r="AF74" s="19">
        <v>91</v>
      </c>
      <c r="AG74" s="19">
        <v>82</v>
      </c>
      <c r="AH74" s="19">
        <v>82</v>
      </c>
      <c r="AI74" s="19">
        <v>74</v>
      </c>
      <c r="AJ74" s="19">
        <v>74</v>
      </c>
      <c r="AK74" s="19">
        <v>79</v>
      </c>
      <c r="AL74" s="19">
        <v>78</v>
      </c>
      <c r="AM74" s="19">
        <v>80</v>
      </c>
      <c r="AN74" s="19">
        <v>83</v>
      </c>
      <c r="AO74" s="19">
        <v>74</v>
      </c>
      <c r="AP74" s="19">
        <v>73</v>
      </c>
      <c r="AQ74" s="19">
        <v>72</v>
      </c>
      <c r="AR74" s="19">
        <v>67</v>
      </c>
      <c r="AS74" s="19">
        <v>64</v>
      </c>
      <c r="AT74" s="19">
        <v>62</v>
      </c>
      <c r="AU74" s="19">
        <v>60</v>
      </c>
      <c r="AV74" s="19">
        <v>50</v>
      </c>
      <c r="AW74" s="19">
        <v>49</v>
      </c>
      <c r="AX74" s="19">
        <v>47</v>
      </c>
      <c r="AY74" s="19">
        <v>46</v>
      </c>
      <c r="AZ74" s="19">
        <v>43</v>
      </c>
      <c r="BA74" s="19">
        <v>43</v>
      </c>
      <c r="BB74" s="19">
        <v>39</v>
      </c>
      <c r="BC74" s="19">
        <v>36</v>
      </c>
      <c r="BD74" s="19">
        <v>32</v>
      </c>
      <c r="BE74" s="19">
        <v>30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N74" s="39"/>
      <c r="BO74" s="40"/>
      <c r="BP74" s="40"/>
      <c r="BQ74" s="40"/>
      <c r="BR74" s="40"/>
      <c r="BS74" s="40"/>
      <c r="BT74" s="40"/>
      <c r="BU74" s="40"/>
      <c r="BW74" s="28"/>
      <c r="BX74" s="28"/>
      <c r="BY74" s="28"/>
      <c r="BZ74" s="28"/>
      <c r="CA74" s="28"/>
      <c r="CB74" s="28"/>
    </row>
    <row r="75" spans="1:80" ht="15" customHeight="1" x14ac:dyDescent="0.25">
      <c r="A75" s="7" t="s">
        <v>15</v>
      </c>
      <c r="B75" s="15" t="s">
        <v>4</v>
      </c>
      <c r="C75" s="13">
        <v>0.95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>
        <v>1535.4845148364325</v>
      </c>
      <c r="AJ75" s="14">
        <v>1571.777009064584</v>
      </c>
      <c r="AK75" s="14">
        <v>1607.7286318071524</v>
      </c>
      <c r="AL75" s="14">
        <v>1643.5315357673669</v>
      </c>
      <c r="AM75" s="14">
        <v>1679.4734788886494</v>
      </c>
      <c r="AN75" s="14">
        <v>1715.526836028863</v>
      </c>
      <c r="AO75" s="14">
        <v>1751.6847399714768</v>
      </c>
      <c r="AP75" s="14">
        <v>1787.9407577382162</v>
      </c>
      <c r="AQ75" s="14">
        <v>1824.070509453024</v>
      </c>
      <c r="AR75" s="14">
        <v>1859.9251311170613</v>
      </c>
      <c r="AS75" s="14">
        <v>1895.5200934410404</v>
      </c>
      <c r="AT75" s="14">
        <v>1930.908541953497</v>
      </c>
      <c r="AU75" s="14">
        <v>1966.0885263848104</v>
      </c>
      <c r="AV75" s="14">
        <v>2001.0340588001857</v>
      </c>
      <c r="AW75" s="14">
        <v>2035.7176966691022</v>
      </c>
      <c r="AX75" s="14">
        <v>2070.1049854904436</v>
      </c>
      <c r="AY75" s="14">
        <v>2104.1989437337261</v>
      </c>
      <c r="AZ75" s="14">
        <v>2138.0255384920488</v>
      </c>
      <c r="BA75" s="14">
        <v>2171.5966703185532</v>
      </c>
      <c r="BB75" s="14">
        <v>2204.8992623632739</v>
      </c>
      <c r="BC75" s="14">
        <v>2237.9305951988181</v>
      </c>
      <c r="BD75" s="14">
        <v>2270.6952413591212</v>
      </c>
      <c r="BE75" s="14">
        <v>2303.1948870055217</v>
      </c>
      <c r="BF75" s="14">
        <v>2335.4324950710834</v>
      </c>
      <c r="BG75" s="14">
        <v>2367.410796086202</v>
      </c>
      <c r="BH75" s="14">
        <v>2399.1327564506146</v>
      </c>
      <c r="BI75" s="14">
        <v>2430.599773618831</v>
      </c>
      <c r="BJ75" s="14">
        <v>2461.8184356194611</v>
      </c>
      <c r="BK75" s="14">
        <v>2492.7849344528195</v>
      </c>
      <c r="BL75" s="14">
        <v>2523.5034608846076</v>
      </c>
      <c r="BN75" s="41" t="s">
        <v>29</v>
      </c>
      <c r="BO75" s="36">
        <f t="shared" ref="BO75" si="118">(BL75-AH76)</f>
        <v>1022.5034608846076</v>
      </c>
      <c r="BP75" s="36">
        <f t="shared" ref="BP75" si="119">7*(BL75-AH76)/30</f>
        <v>238.58414087307514</v>
      </c>
      <c r="BQ75" s="36">
        <f t="shared" ref="BQ75" si="120">(BL75-AH76)/30</f>
        <v>34.083448696153589</v>
      </c>
      <c r="BR75" s="36">
        <f t="shared" ref="BR75" si="121">BL77-AH78</f>
        <v>-107.80057454973763</v>
      </c>
      <c r="BS75" s="36">
        <f t="shared" ref="BS75" si="122">7*(BL77-AH78)/30</f>
        <v>-25.153467394938783</v>
      </c>
      <c r="BT75" s="36">
        <f t="shared" ref="BT75" si="123">(BL77-AH78)/30</f>
        <v>-3.5933524849912546</v>
      </c>
      <c r="BU75" s="36">
        <f t="shared" ref="BU75" si="124">BL77</f>
        <v>350.19942545026237</v>
      </c>
      <c r="BW75" s="25"/>
      <c r="BX75" s="25"/>
      <c r="BY75" s="25"/>
      <c r="BZ75" s="25"/>
      <c r="CA75" s="25"/>
      <c r="CB75" s="25"/>
    </row>
    <row r="76" spans="1:80" x14ac:dyDescent="0.25">
      <c r="A76" s="11"/>
      <c r="B76" s="12" t="s">
        <v>5</v>
      </c>
      <c r="C76" s="13">
        <v>0.95</v>
      </c>
      <c r="D76" s="14">
        <v>55</v>
      </c>
      <c r="E76" s="14">
        <v>126</v>
      </c>
      <c r="F76" s="14">
        <v>177</v>
      </c>
      <c r="G76" s="14">
        <v>232</v>
      </c>
      <c r="H76" s="14">
        <v>287</v>
      </c>
      <c r="I76" s="14">
        <v>343</v>
      </c>
      <c r="J76" s="14">
        <v>385</v>
      </c>
      <c r="K76" s="14">
        <v>461</v>
      </c>
      <c r="L76" s="14">
        <v>506</v>
      </c>
      <c r="M76" s="14">
        <v>566</v>
      </c>
      <c r="N76" s="14">
        <v>642</v>
      </c>
      <c r="O76" s="14">
        <v>704</v>
      </c>
      <c r="P76" s="14">
        <v>752</v>
      </c>
      <c r="Q76" s="14">
        <v>777</v>
      </c>
      <c r="R76" s="14">
        <v>829</v>
      </c>
      <c r="S76" s="14">
        <v>882</v>
      </c>
      <c r="T76" s="14">
        <v>924</v>
      </c>
      <c r="U76" s="14">
        <v>969</v>
      </c>
      <c r="V76" s="14">
        <v>1020</v>
      </c>
      <c r="W76" s="14">
        <v>1051</v>
      </c>
      <c r="X76" s="14">
        <v>1092</v>
      </c>
      <c r="Y76" s="14">
        <v>1130</v>
      </c>
      <c r="Z76" s="14">
        <v>1188</v>
      </c>
      <c r="AA76" s="14">
        <v>1237</v>
      </c>
      <c r="AB76" s="14">
        <v>1289</v>
      </c>
      <c r="AC76" s="14">
        <v>1326</v>
      </c>
      <c r="AD76" s="14">
        <v>1357</v>
      </c>
      <c r="AE76" s="14">
        <v>1402</v>
      </c>
      <c r="AF76" s="14">
        <v>1428</v>
      </c>
      <c r="AG76" s="14">
        <v>1468</v>
      </c>
      <c r="AH76" s="14">
        <v>1501</v>
      </c>
      <c r="AI76" s="14">
        <v>1528</v>
      </c>
      <c r="AJ76" s="14">
        <v>1549</v>
      </c>
      <c r="AK76" s="14">
        <v>1584</v>
      </c>
      <c r="AL76" s="14">
        <v>1606</v>
      </c>
      <c r="AM76" s="14">
        <v>1623</v>
      </c>
      <c r="AN76" s="14">
        <v>1657</v>
      </c>
      <c r="AO76" s="14">
        <v>1692</v>
      </c>
      <c r="AP76" s="14">
        <v>1709</v>
      </c>
      <c r="AQ76" s="14">
        <v>1740</v>
      </c>
      <c r="AR76" s="14">
        <v>1755</v>
      </c>
      <c r="AS76" s="14">
        <v>1767</v>
      </c>
      <c r="AT76" s="14">
        <v>1786</v>
      </c>
      <c r="AU76" s="14">
        <v>1804</v>
      </c>
      <c r="AV76" s="14">
        <v>1825</v>
      </c>
      <c r="AW76" s="14">
        <v>1848</v>
      </c>
      <c r="AX76" s="14">
        <v>1873</v>
      </c>
      <c r="AY76" s="14">
        <v>1888</v>
      </c>
      <c r="AZ76" s="14">
        <v>1899</v>
      </c>
      <c r="BA76" s="14">
        <v>1918</v>
      </c>
      <c r="BB76" s="14">
        <v>1928</v>
      </c>
      <c r="BC76" s="14">
        <v>1937</v>
      </c>
      <c r="BD76" s="14">
        <v>1946</v>
      </c>
      <c r="BE76" s="14">
        <v>1959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N76" s="34"/>
      <c r="BO76" s="37"/>
      <c r="BP76" s="37"/>
      <c r="BQ76" s="37"/>
      <c r="BR76" s="37"/>
      <c r="BS76" s="37"/>
      <c r="BT76" s="37"/>
      <c r="BU76" s="37"/>
      <c r="BW76" s="26"/>
      <c r="BX76" s="26"/>
      <c r="BY76" s="26"/>
      <c r="BZ76" s="26"/>
      <c r="CA76" s="26"/>
      <c r="CB76" s="26"/>
    </row>
    <row r="77" spans="1:80" x14ac:dyDescent="0.25">
      <c r="A77" s="11" t="s">
        <v>15</v>
      </c>
      <c r="B77" s="15" t="s">
        <v>6</v>
      </c>
      <c r="C77" s="13">
        <v>0.95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>
        <v>450.00413412750447</v>
      </c>
      <c r="AJ77" s="14">
        <v>442.09704162319224</v>
      </c>
      <c r="AK77" s="14">
        <v>434.70128278654238</v>
      </c>
      <c r="AL77" s="14">
        <v>428.08577585688835</v>
      </c>
      <c r="AM77" s="14">
        <v>422.21172715095315</v>
      </c>
      <c r="AN77" s="14">
        <v>417.00570548061705</v>
      </c>
      <c r="AO77" s="14">
        <v>412.69932961571271</v>
      </c>
      <c r="AP77" s="14">
        <v>409.12058360021325</v>
      </c>
      <c r="AQ77" s="14">
        <v>405.81134113033085</v>
      </c>
      <c r="AR77" s="14">
        <v>402.76371584948254</v>
      </c>
      <c r="AS77" s="14">
        <v>400.01090610461171</v>
      </c>
      <c r="AT77" s="14">
        <v>397.37728412035881</v>
      </c>
      <c r="AU77" s="14">
        <v>394.744546440112</v>
      </c>
      <c r="AV77" s="14">
        <v>392.16786072489003</v>
      </c>
      <c r="AW77" s="14">
        <v>389.62831678536571</v>
      </c>
      <c r="AX77" s="14">
        <v>387.11909426123771</v>
      </c>
      <c r="AY77" s="14">
        <v>384.64195945083748</v>
      </c>
      <c r="AZ77" s="14">
        <v>382.17608901006514</v>
      </c>
      <c r="BA77" s="14">
        <v>379.62150400632243</v>
      </c>
      <c r="BB77" s="14">
        <v>376.98948027072612</v>
      </c>
      <c r="BC77" s="14">
        <v>374.34421989748944</v>
      </c>
      <c r="BD77" s="14">
        <v>371.67984617858167</v>
      </c>
      <c r="BE77" s="14">
        <v>369.01116531702002</v>
      </c>
      <c r="BF77" s="14">
        <v>366.32867212777825</v>
      </c>
      <c r="BG77" s="14">
        <v>363.66359818193416</v>
      </c>
      <c r="BH77" s="14">
        <v>360.98060065710507</v>
      </c>
      <c r="BI77" s="14">
        <v>358.29336570590942</v>
      </c>
      <c r="BJ77" s="14">
        <v>355.60112151344026</v>
      </c>
      <c r="BK77" s="14">
        <v>352.89441137722827</v>
      </c>
      <c r="BL77" s="14">
        <v>350.19942545026237</v>
      </c>
      <c r="BN77" s="34"/>
      <c r="BO77" s="37"/>
      <c r="BP77" s="37"/>
      <c r="BQ77" s="37"/>
      <c r="BR77" s="37"/>
      <c r="BS77" s="37"/>
      <c r="BT77" s="37"/>
      <c r="BU77" s="37"/>
      <c r="BW77" s="26"/>
      <c r="BX77" s="26"/>
      <c r="BY77" s="26"/>
      <c r="BZ77" s="26"/>
      <c r="CA77" s="26"/>
      <c r="CB77" s="26"/>
    </row>
    <row r="78" spans="1:80" x14ac:dyDescent="0.25">
      <c r="A78" s="11"/>
      <c r="B78" s="12" t="s">
        <v>5</v>
      </c>
      <c r="C78" s="13">
        <v>0.95</v>
      </c>
      <c r="D78" s="14">
        <v>531</v>
      </c>
      <c r="E78" s="14">
        <v>540</v>
      </c>
      <c r="F78" s="14">
        <v>551</v>
      </c>
      <c r="G78" s="14">
        <v>540</v>
      </c>
      <c r="H78" s="14">
        <v>532</v>
      </c>
      <c r="I78" s="14">
        <v>507</v>
      </c>
      <c r="J78" s="14">
        <v>516</v>
      </c>
      <c r="K78" s="14">
        <v>566</v>
      </c>
      <c r="L78" s="14">
        <v>564</v>
      </c>
      <c r="M78" s="14">
        <v>564</v>
      </c>
      <c r="N78" s="14">
        <v>581</v>
      </c>
      <c r="O78" s="14">
        <v>569</v>
      </c>
      <c r="P78" s="14">
        <v>546</v>
      </c>
      <c r="Q78" s="14">
        <v>554</v>
      </c>
      <c r="R78" s="14">
        <v>587</v>
      </c>
      <c r="S78" s="14">
        <v>582</v>
      </c>
      <c r="T78" s="14">
        <v>537</v>
      </c>
      <c r="U78" s="14">
        <v>539</v>
      </c>
      <c r="V78" s="14">
        <v>533</v>
      </c>
      <c r="W78" s="14">
        <v>482</v>
      </c>
      <c r="X78" s="14">
        <v>504</v>
      </c>
      <c r="Y78" s="14">
        <v>519</v>
      </c>
      <c r="Z78" s="14">
        <v>522</v>
      </c>
      <c r="AA78" s="14">
        <v>514</v>
      </c>
      <c r="AB78" s="14">
        <v>523</v>
      </c>
      <c r="AC78" s="14">
        <v>492</v>
      </c>
      <c r="AD78" s="14">
        <v>455</v>
      </c>
      <c r="AE78" s="14">
        <v>472</v>
      </c>
      <c r="AF78" s="14">
        <v>487</v>
      </c>
      <c r="AG78" s="14">
        <v>477</v>
      </c>
      <c r="AH78" s="14">
        <v>458</v>
      </c>
      <c r="AI78" s="14">
        <v>426</v>
      </c>
      <c r="AJ78" s="14">
        <v>362</v>
      </c>
      <c r="AK78" s="14">
        <v>379</v>
      </c>
      <c r="AL78" s="14">
        <v>373</v>
      </c>
      <c r="AM78" s="14">
        <v>372</v>
      </c>
      <c r="AN78" s="14">
        <v>385</v>
      </c>
      <c r="AO78" s="14">
        <v>384</v>
      </c>
      <c r="AP78" s="14">
        <v>360</v>
      </c>
      <c r="AQ78" s="14">
        <v>347</v>
      </c>
      <c r="AR78" s="14">
        <v>307</v>
      </c>
      <c r="AS78" s="14">
        <v>299</v>
      </c>
      <c r="AT78" s="14">
        <v>309</v>
      </c>
      <c r="AU78" s="14">
        <v>293</v>
      </c>
      <c r="AV78" s="14">
        <v>281</v>
      </c>
      <c r="AW78" s="14">
        <v>271</v>
      </c>
      <c r="AX78" s="14">
        <v>261</v>
      </c>
      <c r="AY78" s="14">
        <v>224</v>
      </c>
      <c r="AZ78" s="14">
        <v>220</v>
      </c>
      <c r="BA78" s="14">
        <v>226</v>
      </c>
      <c r="BB78" s="14">
        <v>205</v>
      </c>
      <c r="BC78" s="14">
        <v>193</v>
      </c>
      <c r="BD78" s="14">
        <v>176</v>
      </c>
      <c r="BE78" s="14">
        <v>160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N78" s="35"/>
      <c r="BO78" s="38"/>
      <c r="BP78" s="38"/>
      <c r="BQ78" s="38"/>
      <c r="BR78" s="38"/>
      <c r="BS78" s="38"/>
      <c r="BT78" s="38"/>
      <c r="BU78" s="38"/>
      <c r="BW78" s="27">
        <v>87</v>
      </c>
      <c r="BX78" s="27">
        <v>29</v>
      </c>
      <c r="BY78">
        <v>156</v>
      </c>
      <c r="BZ78" s="27">
        <v>75</v>
      </c>
      <c r="CA78" s="27">
        <v>862</v>
      </c>
      <c r="CB78" s="27">
        <v>380</v>
      </c>
    </row>
    <row r="79" spans="1:80" x14ac:dyDescent="0.25">
      <c r="A79" s="7" t="s">
        <v>15</v>
      </c>
      <c r="B79" s="8" t="s">
        <v>21</v>
      </c>
      <c r="C79" s="9">
        <v>0.95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>
        <v>224.19144848178084</v>
      </c>
      <c r="AJ79" s="10">
        <v>229.33678410838542</v>
      </c>
      <c r="AK79" s="10">
        <v>234.45261440158615</v>
      </c>
      <c r="AL79" s="10">
        <v>239.59332166919171</v>
      </c>
      <c r="AM79" s="10">
        <v>244.76548485865078</v>
      </c>
      <c r="AN79" s="10">
        <v>249.94744078380808</v>
      </c>
      <c r="AO79" s="10">
        <v>255.14247291412835</v>
      </c>
      <c r="AP79" s="10">
        <v>260.37230887174445</v>
      </c>
      <c r="AQ79" s="10">
        <v>265.59988914931722</v>
      </c>
      <c r="AR79" s="10">
        <v>270.81569235964128</v>
      </c>
      <c r="AS79" s="10">
        <v>276.03180434740591</v>
      </c>
      <c r="AT79" s="10">
        <v>281.23920166274507</v>
      </c>
      <c r="AU79" s="10">
        <v>286.4214710329349</v>
      </c>
      <c r="AV79" s="10">
        <v>291.56777884883047</v>
      </c>
      <c r="AW79" s="10">
        <v>296.6738179858412</v>
      </c>
      <c r="AX79" s="10">
        <v>301.74034769635659</v>
      </c>
      <c r="AY79" s="10">
        <v>306.77311767015357</v>
      </c>
      <c r="AZ79" s="10">
        <v>311.77343978115641</v>
      </c>
      <c r="BA79" s="10">
        <v>316.73515397213703</v>
      </c>
      <c r="BB79" s="10">
        <v>321.6572765168309</v>
      </c>
      <c r="BC79" s="10">
        <v>326.5410982136176</v>
      </c>
      <c r="BD79" s="10">
        <v>331.38595641894744</v>
      </c>
      <c r="BE79" s="10">
        <v>336.18942004980312</v>
      </c>
      <c r="BF79" s="10">
        <v>340.9535766337633</v>
      </c>
      <c r="BG79" s="10">
        <v>345.68183660742534</v>
      </c>
      <c r="BH79" s="10">
        <v>350.37344290395265</v>
      </c>
      <c r="BI79" s="10">
        <v>355.02816501910712</v>
      </c>
      <c r="BJ79" s="10">
        <v>359.64634128931823</v>
      </c>
      <c r="BK79" s="10">
        <v>364.22699630257642</v>
      </c>
      <c r="BL79" s="10">
        <v>368.7708137052914</v>
      </c>
      <c r="BN79" s="33" t="s">
        <v>30</v>
      </c>
      <c r="BO79" s="36">
        <f t="shared" ref="BO79" si="125">(BL79-AH80)</f>
        <v>147.7708137052914</v>
      </c>
      <c r="BP79" s="36">
        <f t="shared" ref="BP79" si="126">7*(BL79-AH80)/30</f>
        <v>34.47985653123466</v>
      </c>
      <c r="BQ79" s="36">
        <f t="shared" ref="BQ79" si="127">(BL79-AH80)/30</f>
        <v>4.9256937901763802</v>
      </c>
      <c r="BR79" s="36">
        <f t="shared" ref="BR79" si="128">BL81-AH82</f>
        <v>-17.215907550538191</v>
      </c>
      <c r="BS79" s="36">
        <f t="shared" ref="BS79" si="129">7*(BL81-AH82)/30</f>
        <v>-4.0170450951255781</v>
      </c>
      <c r="BT79" s="36">
        <f t="shared" ref="BT79" si="130">(BL81-AH82)/30</f>
        <v>-0.57386358501793966</v>
      </c>
      <c r="BU79" s="36">
        <f t="shared" ref="BU79" si="131">BL81</f>
        <v>48.784092449461809</v>
      </c>
      <c r="BW79" s="26"/>
      <c r="BX79" s="26"/>
      <c r="BY79" s="26"/>
      <c r="BZ79" s="26"/>
      <c r="CA79" s="26"/>
      <c r="CB79" s="26"/>
    </row>
    <row r="80" spans="1:80" x14ac:dyDescent="0.25">
      <c r="A80" s="11"/>
      <c r="B80" s="12" t="s">
        <v>5</v>
      </c>
      <c r="C80" s="13">
        <v>0.95</v>
      </c>
      <c r="D80" s="14">
        <v>10</v>
      </c>
      <c r="E80" s="14">
        <v>21</v>
      </c>
      <c r="F80" s="14">
        <v>28</v>
      </c>
      <c r="G80" s="14">
        <v>41</v>
      </c>
      <c r="H80" s="14">
        <v>47</v>
      </c>
      <c r="I80" s="14">
        <v>57</v>
      </c>
      <c r="J80" s="14">
        <v>66</v>
      </c>
      <c r="K80" s="14">
        <v>71</v>
      </c>
      <c r="L80" s="14">
        <v>81</v>
      </c>
      <c r="M80" s="14">
        <v>86</v>
      </c>
      <c r="N80" s="14">
        <v>95</v>
      </c>
      <c r="O80" s="14">
        <v>105</v>
      </c>
      <c r="P80" s="14">
        <v>108</v>
      </c>
      <c r="Q80" s="14">
        <v>114</v>
      </c>
      <c r="R80" s="14">
        <v>124</v>
      </c>
      <c r="S80" s="14">
        <v>130</v>
      </c>
      <c r="T80" s="14">
        <v>134</v>
      </c>
      <c r="U80" s="14">
        <v>137</v>
      </c>
      <c r="V80" s="14">
        <v>143</v>
      </c>
      <c r="W80" s="14">
        <v>148</v>
      </c>
      <c r="X80" s="14">
        <v>154</v>
      </c>
      <c r="Y80" s="14">
        <v>159</v>
      </c>
      <c r="Z80" s="14">
        <v>166</v>
      </c>
      <c r="AA80" s="14">
        <v>173</v>
      </c>
      <c r="AB80" s="14">
        <v>185</v>
      </c>
      <c r="AC80" s="14">
        <v>190</v>
      </c>
      <c r="AD80" s="14">
        <v>192</v>
      </c>
      <c r="AE80" s="14">
        <v>196</v>
      </c>
      <c r="AF80" s="14">
        <v>207</v>
      </c>
      <c r="AG80" s="14">
        <v>215</v>
      </c>
      <c r="AH80" s="14">
        <v>221</v>
      </c>
      <c r="AI80" s="14">
        <v>225</v>
      </c>
      <c r="AJ80" s="14">
        <v>230</v>
      </c>
      <c r="AK80" s="14">
        <v>235</v>
      </c>
      <c r="AL80" s="14">
        <v>238</v>
      </c>
      <c r="AM80" s="14">
        <v>245</v>
      </c>
      <c r="AN80" s="14">
        <v>249</v>
      </c>
      <c r="AO80" s="14">
        <v>253</v>
      </c>
      <c r="AP80" s="14">
        <v>260</v>
      </c>
      <c r="AQ80" s="14">
        <v>264</v>
      </c>
      <c r="AR80" s="14">
        <v>270</v>
      </c>
      <c r="AS80" s="14">
        <v>273</v>
      </c>
      <c r="AT80" s="14">
        <v>278</v>
      </c>
      <c r="AU80" s="14">
        <v>282</v>
      </c>
      <c r="AV80" s="14">
        <v>285</v>
      </c>
      <c r="AW80" s="14">
        <v>289</v>
      </c>
      <c r="AX80" s="14">
        <v>290</v>
      </c>
      <c r="AY80" s="14">
        <v>292</v>
      </c>
      <c r="AZ80" s="14">
        <v>296</v>
      </c>
      <c r="BA80" s="14">
        <v>303</v>
      </c>
      <c r="BB80" s="14">
        <v>306</v>
      </c>
      <c r="BC80" s="14">
        <v>307</v>
      </c>
      <c r="BD80" s="14">
        <v>309</v>
      </c>
      <c r="BE80" s="14">
        <v>310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N80" s="34"/>
      <c r="BO80" s="37"/>
      <c r="BP80" s="37"/>
      <c r="BQ80" s="37"/>
      <c r="BR80" s="37"/>
      <c r="BS80" s="37"/>
      <c r="BT80" s="37"/>
      <c r="BU80" s="37"/>
      <c r="BW80" s="26"/>
      <c r="BX80" s="26"/>
      <c r="BY80" s="26"/>
      <c r="BZ80" s="26"/>
      <c r="CA80" s="26"/>
      <c r="CB80" s="26"/>
    </row>
    <row r="81" spans="1:80" x14ac:dyDescent="0.25">
      <c r="A81" s="11" t="s">
        <v>15</v>
      </c>
      <c r="B81" s="15" t="s">
        <v>22</v>
      </c>
      <c r="C81" s="13">
        <v>0.95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>
        <v>62.369383430947266</v>
      </c>
      <c r="AJ81" s="14">
        <v>61.156227081444428</v>
      </c>
      <c r="AK81" s="14">
        <v>60.03428824467116</v>
      </c>
      <c r="AL81" s="14">
        <v>59.035006832874018</v>
      </c>
      <c r="AM81" s="14">
        <v>58.15494314780409</v>
      </c>
      <c r="AN81" s="14">
        <v>57.37831367880122</v>
      </c>
      <c r="AO81" s="14">
        <v>56.711410464528896</v>
      </c>
      <c r="AP81" s="14">
        <v>56.162114455030348</v>
      </c>
      <c r="AQ81" s="14">
        <v>55.681190048671681</v>
      </c>
      <c r="AR81" s="14">
        <v>55.241267604368758</v>
      </c>
      <c r="AS81" s="14">
        <v>54.860154737804912</v>
      </c>
      <c r="AT81" s="14">
        <v>54.513472606214066</v>
      </c>
      <c r="AU81" s="14">
        <v>54.184857630080053</v>
      </c>
      <c r="AV81" s="14">
        <v>53.8665744660358</v>
      </c>
      <c r="AW81" s="14">
        <v>53.557338263354666</v>
      </c>
      <c r="AX81" s="14">
        <v>53.259237467561448</v>
      </c>
      <c r="AY81" s="14">
        <v>52.967101357303449</v>
      </c>
      <c r="AZ81" s="14">
        <v>52.672271877775131</v>
      </c>
      <c r="BA81" s="14">
        <v>52.371227430921039</v>
      </c>
      <c r="BB81" s="14">
        <v>52.067670505342413</v>
      </c>
      <c r="BC81" s="14">
        <v>51.759651962637975</v>
      </c>
      <c r="BD81" s="14">
        <v>51.453297176806977</v>
      </c>
      <c r="BE81" s="14">
        <v>51.135306365176987</v>
      </c>
      <c r="BF81" s="14">
        <v>50.809357631738877</v>
      </c>
      <c r="BG81" s="14">
        <v>50.477259932662278</v>
      </c>
      <c r="BH81" s="14">
        <v>50.140985585390879</v>
      </c>
      <c r="BI81" s="14">
        <v>49.803426839800579</v>
      </c>
      <c r="BJ81" s="14">
        <v>49.464053198137421</v>
      </c>
      <c r="BK81" s="14">
        <v>49.124836248435578</v>
      </c>
      <c r="BL81" s="14">
        <v>48.784092449461809</v>
      </c>
      <c r="BN81" s="34"/>
      <c r="BO81" s="37"/>
      <c r="BP81" s="37"/>
      <c r="BQ81" s="37"/>
      <c r="BR81" s="37"/>
      <c r="BS81" s="37"/>
      <c r="BT81" s="37"/>
      <c r="BU81" s="37"/>
      <c r="BW81" s="26"/>
      <c r="BX81" s="26"/>
      <c r="BY81" s="26"/>
      <c r="BZ81" s="26"/>
      <c r="CA81" s="26"/>
      <c r="CB81" s="26"/>
    </row>
    <row r="82" spans="1:80" ht="15.75" thickBot="1" x14ac:dyDescent="0.3">
      <c r="A82" s="16"/>
      <c r="B82" s="17" t="s">
        <v>5</v>
      </c>
      <c r="C82" s="18">
        <v>0.95</v>
      </c>
      <c r="D82" s="19">
        <v>70</v>
      </c>
      <c r="E82" s="19">
        <v>75</v>
      </c>
      <c r="F82" s="19">
        <v>74</v>
      </c>
      <c r="G82" s="19">
        <v>78</v>
      </c>
      <c r="H82" s="19">
        <v>73</v>
      </c>
      <c r="I82" s="19">
        <v>75</v>
      </c>
      <c r="J82" s="19">
        <v>72</v>
      </c>
      <c r="K82" s="19">
        <v>71</v>
      </c>
      <c r="L82" s="19">
        <v>75</v>
      </c>
      <c r="M82" s="19">
        <v>73</v>
      </c>
      <c r="N82" s="19">
        <v>73</v>
      </c>
      <c r="O82" s="19">
        <v>74</v>
      </c>
      <c r="P82" s="19">
        <v>70</v>
      </c>
      <c r="Q82" s="19">
        <v>71</v>
      </c>
      <c r="R82" s="19">
        <v>80</v>
      </c>
      <c r="S82" s="19">
        <v>74</v>
      </c>
      <c r="T82" s="19">
        <v>69</v>
      </c>
      <c r="U82" s="19">
        <v>66</v>
      </c>
      <c r="V82" s="19">
        <v>66</v>
      </c>
      <c r="W82" s="19">
        <v>62</v>
      </c>
      <c r="X82" s="19">
        <v>66</v>
      </c>
      <c r="Y82" s="19">
        <v>63</v>
      </c>
      <c r="Z82" s="19">
        <v>58</v>
      </c>
      <c r="AA82" s="19">
        <v>63</v>
      </c>
      <c r="AB82" s="19">
        <v>63</v>
      </c>
      <c r="AC82" s="19">
        <v>65</v>
      </c>
      <c r="AD82" s="19">
        <v>58</v>
      </c>
      <c r="AE82" s="19">
        <v>57</v>
      </c>
      <c r="AF82" s="19">
        <v>64</v>
      </c>
      <c r="AG82" s="19">
        <v>66</v>
      </c>
      <c r="AH82" s="19">
        <v>66</v>
      </c>
      <c r="AI82" s="19">
        <v>59</v>
      </c>
      <c r="AJ82" s="19">
        <v>61</v>
      </c>
      <c r="AK82" s="19">
        <v>63</v>
      </c>
      <c r="AL82" s="19">
        <v>62</v>
      </c>
      <c r="AM82" s="19">
        <v>62</v>
      </c>
      <c r="AN82" s="19">
        <v>58</v>
      </c>
      <c r="AO82" s="19">
        <v>53</v>
      </c>
      <c r="AP82" s="19">
        <v>55</v>
      </c>
      <c r="AQ82" s="19">
        <v>48</v>
      </c>
      <c r="AR82" s="19">
        <v>50</v>
      </c>
      <c r="AS82" s="19">
        <v>47</v>
      </c>
      <c r="AT82" s="19">
        <v>51</v>
      </c>
      <c r="AU82" s="19">
        <v>49</v>
      </c>
      <c r="AV82" s="19">
        <v>50</v>
      </c>
      <c r="AW82" s="19">
        <v>46</v>
      </c>
      <c r="AX82" s="19">
        <v>39</v>
      </c>
      <c r="AY82" s="19">
        <v>37</v>
      </c>
      <c r="AZ82" s="19">
        <v>37</v>
      </c>
      <c r="BA82" s="19">
        <v>38</v>
      </c>
      <c r="BB82" s="19">
        <v>36</v>
      </c>
      <c r="BC82" s="19">
        <v>34</v>
      </c>
      <c r="BD82" s="19">
        <v>27</v>
      </c>
      <c r="BE82" s="19">
        <v>21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N82" s="39"/>
      <c r="BO82" s="40"/>
      <c r="BP82" s="40"/>
      <c r="BQ82" s="40"/>
      <c r="BR82" s="40"/>
      <c r="BS82" s="40"/>
      <c r="BT82" s="40"/>
      <c r="BU82" s="40"/>
      <c r="BW82" s="28"/>
      <c r="BX82" s="28"/>
      <c r="BY82" s="28"/>
      <c r="BZ82" s="28"/>
      <c r="CA82" s="28"/>
      <c r="CB82" s="28"/>
    </row>
    <row r="83" spans="1:80" ht="15" customHeight="1" x14ac:dyDescent="0.25">
      <c r="A83" s="7" t="s">
        <v>16</v>
      </c>
      <c r="B83" s="15" t="s">
        <v>4</v>
      </c>
      <c r="C83" s="13">
        <v>0.95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>
        <v>1051.828899957173</v>
      </c>
      <c r="AJ83" s="14">
        <v>1071.547314021821</v>
      </c>
      <c r="AK83" s="14">
        <v>1091.0788512891015</v>
      </c>
      <c r="AL83" s="14">
        <v>1110.5319971053102</v>
      </c>
      <c r="AM83" s="14">
        <v>1130.0654559114319</v>
      </c>
      <c r="AN83" s="14">
        <v>1149.6644544773733</v>
      </c>
      <c r="AO83" s="14">
        <v>1169.3226337781516</v>
      </c>
      <c r="AP83" s="14">
        <v>1189.0350404781798</v>
      </c>
      <c r="AQ83" s="14">
        <v>1208.6801640436199</v>
      </c>
      <c r="AR83" s="14">
        <v>1228.1770387424058</v>
      </c>
      <c r="AS83" s="14">
        <v>1247.5336784143158</v>
      </c>
      <c r="AT83" s="14">
        <v>1266.7781160164886</v>
      </c>
      <c r="AU83" s="14">
        <v>1285.9089089039383</v>
      </c>
      <c r="AV83" s="14">
        <v>1304.9123211089427</v>
      </c>
      <c r="AW83" s="14">
        <v>1323.7730599185793</v>
      </c>
      <c r="AX83" s="14">
        <v>1342.4728034092541</v>
      </c>
      <c r="AY83" s="14">
        <v>1361.0131724847174</v>
      </c>
      <c r="AZ83" s="14">
        <v>1379.4083021567631</v>
      </c>
      <c r="BA83" s="14">
        <v>1397.6646673494201</v>
      </c>
      <c r="BB83" s="14">
        <v>1415.7749337537091</v>
      </c>
      <c r="BC83" s="14">
        <v>1433.7375581760627</v>
      </c>
      <c r="BD83" s="14">
        <v>1451.5550302043489</v>
      </c>
      <c r="BE83" s="14">
        <v>1469.2284874275031</v>
      </c>
      <c r="BF83" s="14">
        <v>1486.7594070349571</v>
      </c>
      <c r="BG83" s="14">
        <v>1504.1493255047701</v>
      </c>
      <c r="BH83" s="14">
        <v>1521.4000009034296</v>
      </c>
      <c r="BI83" s="14">
        <v>1538.5120405446969</v>
      </c>
      <c r="BJ83" s="14">
        <v>1555.4889538858849</v>
      </c>
      <c r="BK83" s="14">
        <v>1572.3287398279392</v>
      </c>
      <c r="BL83" s="14">
        <v>1589.033664502796</v>
      </c>
      <c r="BN83" s="41" t="s">
        <v>29</v>
      </c>
      <c r="BO83" s="36">
        <f t="shared" ref="BO83" si="132">(BL83-AH84)</f>
        <v>542.033664502796</v>
      </c>
      <c r="BP83" s="36">
        <f t="shared" ref="BP83" si="133">7*(BL83-AH84)/30</f>
        <v>126.47452171731906</v>
      </c>
      <c r="BQ83" s="36">
        <f t="shared" ref="BQ83" si="134">(BL83-AH84)/30</f>
        <v>18.067788816759865</v>
      </c>
      <c r="BR83" s="36">
        <f t="shared" ref="BR83" si="135">BL85-AH86</f>
        <v>-74.220088575237071</v>
      </c>
      <c r="BS83" s="36">
        <f t="shared" ref="BS83" si="136">7*(BL85-AH86)/30</f>
        <v>-17.31802066755532</v>
      </c>
      <c r="BT83" s="36">
        <f t="shared" ref="BT83" si="137">(BL85-AH86)/30</f>
        <v>-2.4740029525079024</v>
      </c>
      <c r="BU83" s="36">
        <f t="shared" ref="BU83" si="138">BL85</f>
        <v>189.77991142476293</v>
      </c>
      <c r="BW83" s="25"/>
      <c r="BX83" s="25"/>
      <c r="BY83" s="25"/>
      <c r="BZ83" s="25"/>
      <c r="CA83" s="25"/>
      <c r="CB83" s="25"/>
    </row>
    <row r="84" spans="1:80" x14ac:dyDescent="0.25">
      <c r="A84" s="11"/>
      <c r="B84" s="12" t="s">
        <v>5</v>
      </c>
      <c r="C84" s="13">
        <v>0.95</v>
      </c>
      <c r="D84" s="14">
        <v>47</v>
      </c>
      <c r="E84" s="14">
        <v>89</v>
      </c>
      <c r="F84" s="14">
        <v>115</v>
      </c>
      <c r="G84" s="14">
        <v>158</v>
      </c>
      <c r="H84" s="14">
        <v>188</v>
      </c>
      <c r="I84" s="14">
        <v>211</v>
      </c>
      <c r="J84" s="14">
        <v>243</v>
      </c>
      <c r="K84" s="14">
        <v>297</v>
      </c>
      <c r="L84" s="14">
        <v>338</v>
      </c>
      <c r="M84" s="14">
        <v>372</v>
      </c>
      <c r="N84" s="14">
        <v>401</v>
      </c>
      <c r="O84" s="14">
        <v>449</v>
      </c>
      <c r="P84" s="14">
        <v>476</v>
      </c>
      <c r="Q84" s="14">
        <v>505</v>
      </c>
      <c r="R84" s="14">
        <v>557</v>
      </c>
      <c r="S84" s="14">
        <v>589</v>
      </c>
      <c r="T84" s="14">
        <v>622</v>
      </c>
      <c r="U84" s="14">
        <v>654</v>
      </c>
      <c r="V84" s="14">
        <v>689</v>
      </c>
      <c r="W84" s="14">
        <v>716</v>
      </c>
      <c r="X84" s="14">
        <v>743</v>
      </c>
      <c r="Y84" s="14">
        <v>782</v>
      </c>
      <c r="Z84" s="14">
        <v>810</v>
      </c>
      <c r="AA84" s="14">
        <v>838</v>
      </c>
      <c r="AB84" s="14">
        <v>878</v>
      </c>
      <c r="AC84" s="14">
        <v>904</v>
      </c>
      <c r="AD84" s="14">
        <v>917</v>
      </c>
      <c r="AE84" s="14">
        <v>946</v>
      </c>
      <c r="AF84" s="14">
        <v>979</v>
      </c>
      <c r="AG84" s="14">
        <v>1014</v>
      </c>
      <c r="AH84" s="14">
        <v>1047</v>
      </c>
      <c r="AI84" s="14">
        <v>1073</v>
      </c>
      <c r="AJ84" s="14">
        <v>1094</v>
      </c>
      <c r="AK84" s="14">
        <v>1112</v>
      </c>
      <c r="AL84" s="14">
        <v>1140</v>
      </c>
      <c r="AM84" s="14">
        <v>1158</v>
      </c>
      <c r="AN84" s="14">
        <v>1189</v>
      </c>
      <c r="AO84" s="14">
        <v>1204</v>
      </c>
      <c r="AP84" s="14">
        <v>1230</v>
      </c>
      <c r="AQ84" s="14">
        <v>1246</v>
      </c>
      <c r="AR84" s="14">
        <v>1262</v>
      </c>
      <c r="AS84" s="14">
        <v>1278</v>
      </c>
      <c r="AT84" s="14">
        <v>1306</v>
      </c>
      <c r="AU84" s="14">
        <v>1316</v>
      </c>
      <c r="AV84" s="14">
        <v>1340</v>
      </c>
      <c r="AW84" s="14">
        <v>1358</v>
      </c>
      <c r="AX84" s="14">
        <v>1372</v>
      </c>
      <c r="AY84" s="14">
        <v>1387</v>
      </c>
      <c r="AZ84" s="14">
        <v>1399</v>
      </c>
      <c r="BA84" s="14">
        <v>1413</v>
      </c>
      <c r="BB84" s="14">
        <v>1435</v>
      </c>
      <c r="BC84" s="14">
        <v>1460</v>
      </c>
      <c r="BD84" s="14">
        <v>1469</v>
      </c>
      <c r="BE84" s="14">
        <v>1474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N84" s="34"/>
      <c r="BO84" s="37"/>
      <c r="BP84" s="37"/>
      <c r="BQ84" s="37"/>
      <c r="BR84" s="37"/>
      <c r="BS84" s="37"/>
      <c r="BT84" s="37"/>
      <c r="BU84" s="37"/>
      <c r="BW84" s="26"/>
      <c r="BX84" s="26"/>
      <c r="BY84" s="26"/>
      <c r="BZ84" s="26"/>
      <c r="CA84" s="26"/>
      <c r="CB84" s="26"/>
    </row>
    <row r="85" spans="1:80" x14ac:dyDescent="0.25">
      <c r="A85" s="11" t="s">
        <v>16</v>
      </c>
      <c r="B85" s="15" t="s">
        <v>6</v>
      </c>
      <c r="C85" s="13">
        <v>0.95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>
        <v>244.40847963300183</v>
      </c>
      <c r="AJ85" s="14">
        <v>240.03974426393057</v>
      </c>
      <c r="AK85" s="14">
        <v>235.95196167148333</v>
      </c>
      <c r="AL85" s="14">
        <v>232.29736578347581</v>
      </c>
      <c r="AM85" s="14">
        <v>229.0563131896406</v>
      </c>
      <c r="AN85" s="14">
        <v>226.19210091736289</v>
      </c>
      <c r="AO85" s="14">
        <v>223.82301017319668</v>
      </c>
      <c r="AP85" s="14">
        <v>221.85331375273506</v>
      </c>
      <c r="AQ85" s="14">
        <v>220.03497741648448</v>
      </c>
      <c r="AR85" s="14">
        <v>218.36209436084499</v>
      </c>
      <c r="AS85" s="14">
        <v>216.85247443272326</v>
      </c>
      <c r="AT85" s="14">
        <v>215.41117609198412</v>
      </c>
      <c r="AU85" s="14">
        <v>213.9757055743525</v>
      </c>
      <c r="AV85" s="14">
        <v>212.57184949095893</v>
      </c>
      <c r="AW85" s="14">
        <v>211.18796763428463</v>
      </c>
      <c r="AX85" s="14">
        <v>209.82222003153336</v>
      </c>
      <c r="AY85" s="14">
        <v>208.47530382042316</v>
      </c>
      <c r="AZ85" s="14">
        <v>207.13476145619978</v>
      </c>
      <c r="BA85" s="14">
        <v>205.74571553324907</v>
      </c>
      <c r="BB85" s="14">
        <v>204.31500176145698</v>
      </c>
      <c r="BC85" s="14">
        <v>202.87760224896761</v>
      </c>
      <c r="BD85" s="14">
        <v>201.42995059987814</v>
      </c>
      <c r="BE85" s="14">
        <v>199.9811539995103</v>
      </c>
      <c r="BF85" s="14">
        <v>198.52589630839395</v>
      </c>
      <c r="BG85" s="14">
        <v>197.08046298098765</v>
      </c>
      <c r="BH85" s="14">
        <v>195.62541915205611</v>
      </c>
      <c r="BI85" s="14">
        <v>194.16825176118704</v>
      </c>
      <c r="BJ85" s="14">
        <v>192.70845411667358</v>
      </c>
      <c r="BK85" s="14">
        <v>191.24095252178378</v>
      </c>
      <c r="BL85" s="14">
        <v>189.77991142476293</v>
      </c>
      <c r="BN85" s="34"/>
      <c r="BO85" s="37"/>
      <c r="BP85" s="37"/>
      <c r="BQ85" s="37"/>
      <c r="BR85" s="37"/>
      <c r="BS85" s="37"/>
      <c r="BT85" s="37"/>
      <c r="BU85" s="37"/>
      <c r="BW85" s="26"/>
      <c r="BX85" s="26"/>
      <c r="BY85" s="26"/>
      <c r="BZ85" s="26"/>
      <c r="CA85" s="26"/>
      <c r="CB85" s="26"/>
    </row>
    <row r="86" spans="1:80" x14ac:dyDescent="0.25">
      <c r="A86" s="11"/>
      <c r="B86" s="12" t="s">
        <v>5</v>
      </c>
      <c r="C86" s="13">
        <v>0.95</v>
      </c>
      <c r="D86" s="14">
        <v>229</v>
      </c>
      <c r="E86" s="14">
        <v>236</v>
      </c>
      <c r="F86" s="14">
        <v>232</v>
      </c>
      <c r="G86" s="14">
        <v>251</v>
      </c>
      <c r="H86" s="14">
        <v>244</v>
      </c>
      <c r="I86" s="14">
        <v>228</v>
      </c>
      <c r="J86" s="14">
        <v>237</v>
      </c>
      <c r="K86" s="14">
        <v>284</v>
      </c>
      <c r="L86" s="14">
        <v>281</v>
      </c>
      <c r="M86" s="14">
        <v>277</v>
      </c>
      <c r="N86" s="14">
        <v>276</v>
      </c>
      <c r="O86" s="14">
        <v>297</v>
      </c>
      <c r="P86" s="14">
        <v>276</v>
      </c>
      <c r="Q86" s="14">
        <v>285</v>
      </c>
      <c r="R86" s="14">
        <v>331</v>
      </c>
      <c r="S86" s="14">
        <v>312</v>
      </c>
      <c r="T86" s="14">
        <v>306</v>
      </c>
      <c r="U86" s="14">
        <v>297</v>
      </c>
      <c r="V86" s="14">
        <v>283</v>
      </c>
      <c r="W86" s="14">
        <v>260</v>
      </c>
      <c r="X86" s="14">
        <v>270</v>
      </c>
      <c r="Y86" s="14">
        <v>304</v>
      </c>
      <c r="Z86" s="14">
        <v>267</v>
      </c>
      <c r="AA86" s="14">
        <v>271</v>
      </c>
      <c r="AB86" s="14">
        <v>279</v>
      </c>
      <c r="AC86" s="14">
        <v>257</v>
      </c>
      <c r="AD86" s="14">
        <v>223</v>
      </c>
      <c r="AE86" s="14">
        <v>245</v>
      </c>
      <c r="AF86" s="14">
        <v>267</v>
      </c>
      <c r="AG86" s="14">
        <v>267</v>
      </c>
      <c r="AH86" s="14">
        <v>264</v>
      </c>
      <c r="AI86" s="14">
        <v>254</v>
      </c>
      <c r="AJ86" s="14">
        <v>226</v>
      </c>
      <c r="AK86" s="14">
        <v>220</v>
      </c>
      <c r="AL86" s="14">
        <v>226</v>
      </c>
      <c r="AM86" s="14">
        <v>230</v>
      </c>
      <c r="AN86" s="14">
        <v>246</v>
      </c>
      <c r="AO86" s="14">
        <v>217</v>
      </c>
      <c r="AP86" s="14">
        <v>213</v>
      </c>
      <c r="AQ86" s="14">
        <v>195</v>
      </c>
      <c r="AR86" s="14">
        <v>182</v>
      </c>
      <c r="AS86" s="14">
        <v>182</v>
      </c>
      <c r="AT86" s="14">
        <v>207</v>
      </c>
      <c r="AU86" s="14">
        <v>187</v>
      </c>
      <c r="AV86" s="14">
        <v>187</v>
      </c>
      <c r="AW86" s="14">
        <v>191</v>
      </c>
      <c r="AX86" s="14">
        <v>169</v>
      </c>
      <c r="AY86" s="14">
        <v>149</v>
      </c>
      <c r="AZ86" s="14">
        <v>152</v>
      </c>
      <c r="BA86" s="14">
        <v>168</v>
      </c>
      <c r="BB86" s="14">
        <v>160</v>
      </c>
      <c r="BC86" s="14">
        <v>166</v>
      </c>
      <c r="BD86" s="14">
        <v>149</v>
      </c>
      <c r="BE86" s="14">
        <v>141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N86" s="35"/>
      <c r="BO86" s="38"/>
      <c r="BP86" s="38"/>
      <c r="BQ86" s="38"/>
      <c r="BR86" s="38"/>
      <c r="BS86" s="38"/>
      <c r="BT86" s="38"/>
      <c r="BU86" s="38"/>
      <c r="BW86" s="27">
        <v>81</v>
      </c>
      <c r="BX86" s="27">
        <v>23</v>
      </c>
      <c r="BY86">
        <v>123</v>
      </c>
      <c r="BZ86" s="27">
        <v>46</v>
      </c>
      <c r="CA86" s="27">
        <v>1739</v>
      </c>
      <c r="CB86" s="27">
        <v>450</v>
      </c>
    </row>
    <row r="87" spans="1:80" x14ac:dyDescent="0.25">
      <c r="A87" s="7" t="s">
        <v>16</v>
      </c>
      <c r="B87" s="8" t="s">
        <v>21</v>
      </c>
      <c r="C87" s="9">
        <v>0.95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>
        <v>169.29683581644733</v>
      </c>
      <c r="AJ87" s="10">
        <v>172.57538317572218</v>
      </c>
      <c r="AK87" s="10">
        <v>175.83801688962691</v>
      </c>
      <c r="AL87" s="10">
        <v>179.11405115046219</v>
      </c>
      <c r="AM87" s="10">
        <v>182.40901391760869</v>
      </c>
      <c r="AN87" s="10">
        <v>185.71089538728339</v>
      </c>
      <c r="AO87" s="10">
        <v>189.01951558791819</v>
      </c>
      <c r="AP87" s="10">
        <v>192.34881684736945</v>
      </c>
      <c r="AQ87" s="10">
        <v>195.6786408941214</v>
      </c>
      <c r="AR87" s="10">
        <v>199.00150664199307</v>
      </c>
      <c r="AS87" s="10">
        <v>202.32358552150816</v>
      </c>
      <c r="AT87" s="10">
        <v>205.63950611223106</v>
      </c>
      <c r="AU87" s="10">
        <v>208.93900915684901</v>
      </c>
      <c r="AV87" s="10">
        <v>212.2161385660211</v>
      </c>
      <c r="AW87" s="10">
        <v>215.46801894453642</v>
      </c>
      <c r="AX87" s="10">
        <v>218.69496353989101</v>
      </c>
      <c r="AY87" s="10">
        <v>221.9004418937628</v>
      </c>
      <c r="AZ87" s="10">
        <v>225.0854810929284</v>
      </c>
      <c r="BA87" s="10">
        <v>228.24586431980512</v>
      </c>
      <c r="BB87" s="10">
        <v>231.38048013237164</v>
      </c>
      <c r="BC87" s="10">
        <v>234.49079626522661</v>
      </c>
      <c r="BD87" s="10">
        <v>237.57692110385082</v>
      </c>
      <c r="BE87" s="10">
        <v>240.63677971239099</v>
      </c>
      <c r="BF87" s="10">
        <v>243.67125393257001</v>
      </c>
      <c r="BG87" s="10">
        <v>246.68284281197072</v>
      </c>
      <c r="BH87" s="10">
        <v>249.67130070681191</v>
      </c>
      <c r="BI87" s="10">
        <v>252.63624590522406</v>
      </c>
      <c r="BJ87" s="10">
        <v>255.5779241575637</v>
      </c>
      <c r="BK87" s="10">
        <v>258.49575253207212</v>
      </c>
      <c r="BL87" s="10">
        <v>261.39010402538833</v>
      </c>
      <c r="BN87" s="33" t="s">
        <v>30</v>
      </c>
      <c r="BO87" s="36">
        <f t="shared" ref="BO87" si="139">(BL87-AH88)</f>
        <v>94.390104025388325</v>
      </c>
      <c r="BP87" s="36">
        <f t="shared" ref="BP87" si="140">7*(BL87-AH88)/30</f>
        <v>22.024357605923942</v>
      </c>
      <c r="BQ87" s="36">
        <f t="shared" ref="BQ87" si="141">(BL87-AH88)/30</f>
        <v>3.1463368008462775</v>
      </c>
      <c r="BR87" s="36">
        <f t="shared" ref="BR87" si="142">BL89-AH90</f>
        <v>-5.5184454232982851</v>
      </c>
      <c r="BS87" s="36">
        <f t="shared" ref="BS87" si="143">7*(BL89-AH90)/30</f>
        <v>-1.2876372654362664</v>
      </c>
      <c r="BT87" s="36">
        <f t="shared" ref="BT87" si="144">(BL89-AH90)/30</f>
        <v>-0.18394818077660952</v>
      </c>
      <c r="BU87" s="36">
        <f t="shared" ref="BU87" si="145">BL89</f>
        <v>30.481554576701715</v>
      </c>
      <c r="BW87" s="26"/>
      <c r="BX87" s="26"/>
      <c r="BY87" s="26"/>
      <c r="BZ87" s="26"/>
      <c r="CA87" s="26"/>
      <c r="CB87" s="26"/>
    </row>
    <row r="88" spans="1:80" x14ac:dyDescent="0.25">
      <c r="A88" s="11"/>
      <c r="B88" s="12" t="s">
        <v>5</v>
      </c>
      <c r="C88" s="13">
        <v>0.95</v>
      </c>
      <c r="D88" s="14">
        <v>4</v>
      </c>
      <c r="E88" s="14">
        <v>14</v>
      </c>
      <c r="F88" s="14">
        <v>18</v>
      </c>
      <c r="G88" s="14">
        <v>23</v>
      </c>
      <c r="H88" s="14">
        <v>30</v>
      </c>
      <c r="I88" s="14">
        <v>33</v>
      </c>
      <c r="J88" s="14">
        <v>36</v>
      </c>
      <c r="K88" s="14">
        <v>46</v>
      </c>
      <c r="L88" s="14">
        <v>50</v>
      </c>
      <c r="M88" s="14">
        <v>60</v>
      </c>
      <c r="N88" s="14">
        <v>63</v>
      </c>
      <c r="O88" s="14">
        <v>67</v>
      </c>
      <c r="P88" s="14">
        <v>73</v>
      </c>
      <c r="Q88" s="14">
        <v>76</v>
      </c>
      <c r="R88" s="14">
        <v>86</v>
      </c>
      <c r="S88" s="14">
        <v>93</v>
      </c>
      <c r="T88" s="14">
        <v>98</v>
      </c>
      <c r="U88" s="14">
        <v>103</v>
      </c>
      <c r="V88" s="14">
        <v>110</v>
      </c>
      <c r="W88" s="14">
        <v>112</v>
      </c>
      <c r="X88" s="14">
        <v>118</v>
      </c>
      <c r="Y88" s="14">
        <v>123</v>
      </c>
      <c r="Z88" s="14">
        <v>130</v>
      </c>
      <c r="AA88" s="14">
        <v>135</v>
      </c>
      <c r="AB88" s="14">
        <v>140</v>
      </c>
      <c r="AC88" s="14">
        <v>142</v>
      </c>
      <c r="AD88" s="14">
        <v>148</v>
      </c>
      <c r="AE88" s="14">
        <v>150</v>
      </c>
      <c r="AF88" s="14">
        <v>156</v>
      </c>
      <c r="AG88" s="14">
        <v>163</v>
      </c>
      <c r="AH88" s="14">
        <v>167</v>
      </c>
      <c r="AI88" s="14">
        <v>172</v>
      </c>
      <c r="AJ88" s="14">
        <v>176</v>
      </c>
      <c r="AK88" s="14">
        <v>180</v>
      </c>
      <c r="AL88" s="14">
        <v>182</v>
      </c>
      <c r="AM88" s="14">
        <v>186</v>
      </c>
      <c r="AN88" s="14">
        <v>192</v>
      </c>
      <c r="AO88" s="14">
        <v>196</v>
      </c>
      <c r="AP88" s="14">
        <v>204</v>
      </c>
      <c r="AQ88" s="14">
        <v>209</v>
      </c>
      <c r="AR88" s="14">
        <v>216</v>
      </c>
      <c r="AS88" s="14">
        <v>218</v>
      </c>
      <c r="AT88" s="14">
        <v>222</v>
      </c>
      <c r="AU88" s="14">
        <v>223</v>
      </c>
      <c r="AV88" s="14">
        <v>228</v>
      </c>
      <c r="AW88" s="14">
        <v>230</v>
      </c>
      <c r="AX88" s="14">
        <v>236</v>
      </c>
      <c r="AY88" s="14">
        <v>238</v>
      </c>
      <c r="AZ88" s="14">
        <v>241</v>
      </c>
      <c r="BA88" s="14">
        <v>243</v>
      </c>
      <c r="BB88" s="14">
        <v>248</v>
      </c>
      <c r="BC88" s="14">
        <v>252</v>
      </c>
      <c r="BD88" s="14">
        <v>254</v>
      </c>
      <c r="BE88" s="14">
        <v>256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N88" s="34"/>
      <c r="BO88" s="37"/>
      <c r="BP88" s="37"/>
      <c r="BQ88" s="37"/>
      <c r="BR88" s="37"/>
      <c r="BS88" s="37"/>
      <c r="BT88" s="37"/>
      <c r="BU88" s="37"/>
      <c r="BW88" s="26"/>
      <c r="BX88" s="26"/>
      <c r="BY88" s="26"/>
      <c r="BZ88" s="26"/>
      <c r="CA88" s="26"/>
      <c r="CB88" s="26"/>
    </row>
    <row r="89" spans="1:80" x14ac:dyDescent="0.25">
      <c r="A89" s="11" t="s">
        <v>16</v>
      </c>
      <c r="B89" s="15" t="s">
        <v>22</v>
      </c>
      <c r="C89" s="13">
        <v>0.95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>
        <v>38.689615524174997</v>
      </c>
      <c r="AJ89" s="14">
        <v>37.962776570280951</v>
      </c>
      <c r="AK89" s="14">
        <v>37.292606750344689</v>
      </c>
      <c r="AL89" s="14">
        <v>36.695478913079398</v>
      </c>
      <c r="AM89" s="14">
        <v>36.17018937246489</v>
      </c>
      <c r="AN89" s="14">
        <v>35.709215193011488</v>
      </c>
      <c r="AO89" s="14">
        <v>35.311036186043182</v>
      </c>
      <c r="AP89" s="14">
        <v>34.98524431870743</v>
      </c>
      <c r="AQ89" s="14">
        <v>34.701320007075076</v>
      </c>
      <c r="AR89" s="14">
        <v>34.443229452684136</v>
      </c>
      <c r="AS89" s="14">
        <v>34.218127093134598</v>
      </c>
      <c r="AT89" s="14">
        <v>34.012216773043669</v>
      </c>
      <c r="AU89" s="14">
        <v>33.816605838694109</v>
      </c>
      <c r="AV89" s="14">
        <v>33.626857571816188</v>
      </c>
      <c r="AW89" s="14">
        <v>33.442009969348611</v>
      </c>
      <c r="AX89" s="14">
        <v>33.261788921082378</v>
      </c>
      <c r="AY89" s="14">
        <v>33.08395190746873</v>
      </c>
      <c r="AZ89" s="14">
        <v>32.904299786547526</v>
      </c>
      <c r="BA89" s="14">
        <v>32.719796437483474</v>
      </c>
      <c r="BB89" s="14">
        <v>32.532577524994394</v>
      </c>
      <c r="BC89" s="14">
        <v>32.342238896259865</v>
      </c>
      <c r="BD89" s="14">
        <v>32.152189622438357</v>
      </c>
      <c r="BE89" s="14">
        <v>31.954509336506501</v>
      </c>
      <c r="BF89" s="14">
        <v>31.75065208481973</v>
      </c>
      <c r="BG89" s="14">
        <v>31.542851409209614</v>
      </c>
      <c r="BH89" s="14">
        <v>31.332818686766707</v>
      </c>
      <c r="BI89" s="14">
        <v>31.121971714756878</v>
      </c>
      <c r="BJ89" s="14">
        <v>30.90937398477076</v>
      </c>
      <c r="BK89" s="14">
        <v>30.696240228472696</v>
      </c>
      <c r="BL89" s="14">
        <v>30.481554576701715</v>
      </c>
      <c r="BN89" s="34"/>
      <c r="BO89" s="37"/>
      <c r="BP89" s="37"/>
      <c r="BQ89" s="37"/>
      <c r="BR89" s="37"/>
      <c r="BS89" s="37"/>
      <c r="BT89" s="37"/>
      <c r="BU89" s="37"/>
      <c r="BW89" s="26"/>
      <c r="BX89" s="26"/>
      <c r="BY89" s="26"/>
      <c r="BZ89" s="26"/>
      <c r="CA89" s="26"/>
      <c r="CB89" s="26"/>
    </row>
    <row r="90" spans="1:80" ht="15.75" thickBot="1" x14ac:dyDescent="0.3">
      <c r="A90" s="16"/>
      <c r="B90" s="17" t="s">
        <v>5</v>
      </c>
      <c r="C90" s="18">
        <v>0.95</v>
      </c>
      <c r="D90" s="19">
        <v>36</v>
      </c>
      <c r="E90" s="19">
        <v>41</v>
      </c>
      <c r="F90" s="19">
        <v>38</v>
      </c>
      <c r="G90" s="19">
        <v>43</v>
      </c>
      <c r="H90" s="19">
        <v>41</v>
      </c>
      <c r="I90" s="19">
        <v>40</v>
      </c>
      <c r="J90" s="19">
        <v>38</v>
      </c>
      <c r="K90" s="19">
        <v>52</v>
      </c>
      <c r="L90" s="19">
        <v>48</v>
      </c>
      <c r="M90" s="19">
        <v>50</v>
      </c>
      <c r="N90" s="19">
        <v>45</v>
      </c>
      <c r="O90" s="19">
        <v>44</v>
      </c>
      <c r="P90" s="19">
        <v>41</v>
      </c>
      <c r="Q90" s="19">
        <v>40</v>
      </c>
      <c r="R90" s="19">
        <v>44</v>
      </c>
      <c r="S90" s="19">
        <v>47</v>
      </c>
      <c r="T90" s="19">
        <v>47</v>
      </c>
      <c r="U90" s="19">
        <v>51</v>
      </c>
      <c r="V90" s="19">
        <v>49</v>
      </c>
      <c r="W90" s="19">
        <v>45</v>
      </c>
      <c r="X90" s="19">
        <v>47</v>
      </c>
      <c r="Y90" s="19">
        <v>45</v>
      </c>
      <c r="Z90" s="19">
        <v>43</v>
      </c>
      <c r="AA90" s="19">
        <v>43</v>
      </c>
      <c r="AB90" s="19">
        <v>43</v>
      </c>
      <c r="AC90" s="19">
        <v>35</v>
      </c>
      <c r="AD90" s="19">
        <v>38</v>
      </c>
      <c r="AE90" s="19">
        <v>36</v>
      </c>
      <c r="AF90" s="19">
        <v>40</v>
      </c>
      <c r="AG90" s="19">
        <v>43</v>
      </c>
      <c r="AH90" s="19">
        <v>36</v>
      </c>
      <c r="AI90" s="19">
        <v>36</v>
      </c>
      <c r="AJ90" s="19">
        <v>34</v>
      </c>
      <c r="AK90" s="19">
        <v>30</v>
      </c>
      <c r="AL90" s="19">
        <v>28</v>
      </c>
      <c r="AM90" s="19">
        <v>29</v>
      </c>
      <c r="AN90" s="19">
        <v>32</v>
      </c>
      <c r="AO90" s="19">
        <v>31</v>
      </c>
      <c r="AP90" s="19">
        <v>36</v>
      </c>
      <c r="AQ90" s="19">
        <v>32</v>
      </c>
      <c r="AR90" s="19">
        <v>36</v>
      </c>
      <c r="AS90" s="19">
        <v>33</v>
      </c>
      <c r="AT90" s="19">
        <v>33</v>
      </c>
      <c r="AU90" s="19">
        <v>30</v>
      </c>
      <c r="AV90" s="19">
        <v>33</v>
      </c>
      <c r="AW90" s="19">
        <v>34</v>
      </c>
      <c r="AX90" s="19">
        <v>32</v>
      </c>
      <c r="AY90" s="19">
        <v>32</v>
      </c>
      <c r="AZ90" s="19">
        <v>33</v>
      </c>
      <c r="BA90" s="19">
        <v>32</v>
      </c>
      <c r="BB90" s="19">
        <v>30</v>
      </c>
      <c r="BC90" s="19">
        <v>31</v>
      </c>
      <c r="BD90" s="19">
        <v>28</v>
      </c>
      <c r="BE90" s="19">
        <v>28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N90" s="39"/>
      <c r="BO90" s="40"/>
      <c r="BP90" s="40"/>
      <c r="BQ90" s="40"/>
      <c r="BR90" s="40"/>
      <c r="BS90" s="40"/>
      <c r="BT90" s="40"/>
      <c r="BU90" s="40"/>
      <c r="BW90" s="28"/>
      <c r="BX90" s="28"/>
      <c r="BY90" s="28"/>
      <c r="BZ90" s="28"/>
      <c r="CA90" s="28"/>
      <c r="CB90" s="28"/>
    </row>
    <row r="91" spans="1:80" ht="15" customHeight="1" x14ac:dyDescent="0.25">
      <c r="A91" s="7" t="s">
        <v>17</v>
      </c>
      <c r="B91" s="15" t="s">
        <v>4</v>
      </c>
      <c r="C91" s="13">
        <v>0.95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>
        <v>3037.6785340271663</v>
      </c>
      <c r="AJ91" s="14">
        <v>3113.9134487081701</v>
      </c>
      <c r="AK91" s="14">
        <v>3189.421387065624</v>
      </c>
      <c r="AL91" s="14">
        <v>3264.6326938520851</v>
      </c>
      <c r="AM91" s="14">
        <v>3340.1672579916967</v>
      </c>
      <c r="AN91" s="14">
        <v>3415.9685945745368</v>
      </c>
      <c r="AO91" s="14">
        <v>3492.0050929625304</v>
      </c>
      <c r="AP91" s="14">
        <v>3568.2537043957918</v>
      </c>
      <c r="AQ91" s="14">
        <v>3644.2457151581657</v>
      </c>
      <c r="AR91" s="14">
        <v>3719.6678699000377</v>
      </c>
      <c r="AS91" s="14">
        <v>3794.5501043983527</v>
      </c>
      <c r="AT91" s="14">
        <v>3868.9985479800503</v>
      </c>
      <c r="AU91" s="14">
        <v>3943.0065991415217</v>
      </c>
      <c r="AV91" s="14">
        <v>4016.5221781715704</v>
      </c>
      <c r="AW91" s="14">
        <v>4089.4851377177802</v>
      </c>
      <c r="AX91" s="14">
        <v>4161.8257056206967</v>
      </c>
      <c r="AY91" s="14">
        <v>4233.550097551255</v>
      </c>
      <c r="AZ91" s="14">
        <v>4304.7130330725149</v>
      </c>
      <c r="BA91" s="14">
        <v>4375.33956978887</v>
      </c>
      <c r="BB91" s="14">
        <v>4445.4007386637004</v>
      </c>
      <c r="BC91" s="14">
        <v>4514.8903978565031</v>
      </c>
      <c r="BD91" s="14">
        <v>4583.8181865724</v>
      </c>
      <c r="BE91" s="14">
        <v>4652.1890949972403</v>
      </c>
      <c r="BF91" s="14">
        <v>4720.0084796383853</v>
      </c>
      <c r="BG91" s="14">
        <v>4787.2824222925537</v>
      </c>
      <c r="BH91" s="14">
        <v>4854.0181112486543</v>
      </c>
      <c r="BI91" s="14">
        <v>4920.2174882667359</v>
      </c>
      <c r="BJ91" s="14">
        <v>4985.8939345427125</v>
      </c>
      <c r="BK91" s="14">
        <v>5051.0398948887714</v>
      </c>
      <c r="BL91" s="14">
        <v>5115.6641017245565</v>
      </c>
      <c r="BN91" s="41" t="s">
        <v>29</v>
      </c>
      <c r="BO91" s="36">
        <f t="shared" ref="BO91" si="146">(BL91-AH92)</f>
        <v>2151.6641017245565</v>
      </c>
      <c r="BP91" s="36">
        <f t="shared" ref="BP91" si="147">7*(BL91-AH92)/30</f>
        <v>502.05495706906316</v>
      </c>
      <c r="BQ91" s="36">
        <f t="shared" ref="BQ91" si="148">(BL91-AH92)/30</f>
        <v>71.722136724151881</v>
      </c>
      <c r="BR91" s="36">
        <f t="shared" ref="BR91" si="149">BL93-AH94</f>
        <v>-235.58745293797915</v>
      </c>
      <c r="BS91" s="36">
        <f t="shared" ref="BS91" si="150">7*(BL93-AH94)/30</f>
        <v>-54.970405685528469</v>
      </c>
      <c r="BT91" s="36">
        <f t="shared" ref="BT91" si="151">(BL93-AH94)/30</f>
        <v>-7.8529150979326383</v>
      </c>
      <c r="BU91" s="36">
        <f t="shared" ref="BU91" si="152">BL93</f>
        <v>732.41254706202085</v>
      </c>
      <c r="BW91" s="25"/>
      <c r="BX91" s="25"/>
      <c r="BY91" s="25"/>
      <c r="BZ91" s="25"/>
      <c r="CA91" s="25"/>
      <c r="CB91" s="25"/>
    </row>
    <row r="92" spans="1:80" x14ac:dyDescent="0.25">
      <c r="A92" s="11"/>
      <c r="B92" s="12" t="s">
        <v>5</v>
      </c>
      <c r="C92" s="13">
        <v>0.95</v>
      </c>
      <c r="D92" s="14">
        <v>151</v>
      </c>
      <c r="E92" s="14">
        <v>242</v>
      </c>
      <c r="F92" s="14">
        <v>336</v>
      </c>
      <c r="G92" s="14">
        <v>452</v>
      </c>
      <c r="H92" s="14">
        <v>541</v>
      </c>
      <c r="I92" s="14">
        <v>626</v>
      </c>
      <c r="J92" s="14">
        <v>698</v>
      </c>
      <c r="K92" s="14">
        <v>833</v>
      </c>
      <c r="L92" s="14">
        <v>943</v>
      </c>
      <c r="M92" s="14">
        <v>1058</v>
      </c>
      <c r="N92" s="14">
        <v>1159</v>
      </c>
      <c r="O92" s="14">
        <v>1283</v>
      </c>
      <c r="P92" s="14">
        <v>1358</v>
      </c>
      <c r="Q92" s="14">
        <v>1423</v>
      </c>
      <c r="R92" s="14">
        <v>1549</v>
      </c>
      <c r="S92" s="14">
        <v>1666</v>
      </c>
      <c r="T92" s="14">
        <v>1776</v>
      </c>
      <c r="U92" s="14">
        <v>1863</v>
      </c>
      <c r="V92" s="14">
        <v>1946</v>
      </c>
      <c r="W92" s="14">
        <v>2007</v>
      </c>
      <c r="X92" s="14">
        <v>2057</v>
      </c>
      <c r="Y92" s="14">
        <v>2193</v>
      </c>
      <c r="Z92" s="14">
        <v>2277</v>
      </c>
      <c r="AA92" s="14">
        <v>2375</v>
      </c>
      <c r="AB92" s="14">
        <v>2463</v>
      </c>
      <c r="AC92" s="14">
        <v>2557</v>
      </c>
      <c r="AD92" s="14">
        <v>2620</v>
      </c>
      <c r="AE92" s="14">
        <v>2685</v>
      </c>
      <c r="AF92" s="14">
        <v>2806</v>
      </c>
      <c r="AG92" s="14">
        <v>2874</v>
      </c>
      <c r="AH92" s="14">
        <v>2964</v>
      </c>
      <c r="AI92" s="14">
        <v>3048</v>
      </c>
      <c r="AJ92" s="14">
        <v>3110</v>
      </c>
      <c r="AK92" s="14">
        <v>3164</v>
      </c>
      <c r="AL92" s="14">
        <v>3215</v>
      </c>
      <c r="AM92" s="14">
        <v>3266</v>
      </c>
      <c r="AN92" s="14">
        <v>3343</v>
      </c>
      <c r="AO92" s="14">
        <v>3411</v>
      </c>
      <c r="AP92" s="14">
        <v>3477</v>
      </c>
      <c r="AQ92" s="14">
        <v>3525</v>
      </c>
      <c r="AR92" s="14">
        <v>3556</v>
      </c>
      <c r="AS92" s="14">
        <v>3592</v>
      </c>
      <c r="AT92" s="14">
        <v>3648</v>
      </c>
      <c r="AU92" s="14">
        <v>3689</v>
      </c>
      <c r="AV92" s="14">
        <v>3727</v>
      </c>
      <c r="AW92" s="14">
        <v>3763</v>
      </c>
      <c r="AX92" s="14">
        <v>3801</v>
      </c>
      <c r="AY92" s="14">
        <v>3836</v>
      </c>
      <c r="AZ92" s="14">
        <v>3863</v>
      </c>
      <c r="BA92" s="14">
        <v>3925</v>
      </c>
      <c r="BB92" s="14">
        <v>3958</v>
      </c>
      <c r="BC92" s="14">
        <v>4010</v>
      </c>
      <c r="BD92" s="14">
        <v>4042</v>
      </c>
      <c r="BE92" s="14">
        <v>4069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N92" s="34"/>
      <c r="BO92" s="37"/>
      <c r="BP92" s="37"/>
      <c r="BQ92" s="37"/>
      <c r="BR92" s="37"/>
      <c r="BS92" s="37"/>
      <c r="BT92" s="37"/>
      <c r="BU92" s="37"/>
      <c r="BW92" s="26"/>
      <c r="BX92" s="26"/>
      <c r="BY92" s="26"/>
      <c r="BZ92" s="26"/>
      <c r="CA92" s="26"/>
      <c r="CB92" s="26"/>
    </row>
    <row r="93" spans="1:80" x14ac:dyDescent="0.25">
      <c r="A93" s="11" t="s">
        <v>17</v>
      </c>
      <c r="B93" s="15" t="s">
        <v>6</v>
      </c>
      <c r="C93" s="13">
        <v>0.95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>
        <v>944.69304309038296</v>
      </c>
      <c r="AJ93" s="14">
        <v>927.60848437949676</v>
      </c>
      <c r="AK93" s="14">
        <v>911.6185212574029</v>
      </c>
      <c r="AL93" s="14">
        <v>897.32809306490958</v>
      </c>
      <c r="AM93" s="14">
        <v>884.66508837879951</v>
      </c>
      <c r="AN93" s="14">
        <v>873.49614473847305</v>
      </c>
      <c r="AO93" s="14">
        <v>864.25834287322948</v>
      </c>
      <c r="AP93" s="14">
        <v>856.57552207498645</v>
      </c>
      <c r="AQ93" s="14">
        <v>849.49107588831953</v>
      </c>
      <c r="AR93" s="14">
        <v>842.97783132097311</v>
      </c>
      <c r="AS93" s="14">
        <v>837.10403634251441</v>
      </c>
      <c r="AT93" s="14">
        <v>831.50391435462529</v>
      </c>
      <c r="AU93" s="14">
        <v>825.94061940109543</v>
      </c>
      <c r="AV93" s="14">
        <v>820.50265349323899</v>
      </c>
      <c r="AW93" s="14">
        <v>815.14136181784534</v>
      </c>
      <c r="AX93" s="14">
        <v>809.85461836402737</v>
      </c>
      <c r="AY93" s="14">
        <v>804.64441655365272</v>
      </c>
      <c r="AZ93" s="14">
        <v>799.45953540796904</v>
      </c>
      <c r="BA93" s="14">
        <v>794.08632020149321</v>
      </c>
      <c r="BB93" s="14">
        <v>788.55309533929653</v>
      </c>
      <c r="BC93" s="14">
        <v>782.99537489516001</v>
      </c>
      <c r="BD93" s="14">
        <v>777.39837211971917</v>
      </c>
      <c r="BE93" s="14">
        <v>771.80013800953338</v>
      </c>
      <c r="BF93" s="14">
        <v>766.17971362756248</v>
      </c>
      <c r="BG93" s="14">
        <v>760.59823482146487</v>
      </c>
      <c r="BH93" s="14">
        <v>754.97994155929382</v>
      </c>
      <c r="BI93" s="14">
        <v>749.35391599987099</v>
      </c>
      <c r="BJ93" s="14">
        <v>743.71796566188584</v>
      </c>
      <c r="BK93" s="14">
        <v>738.05264665973891</v>
      </c>
      <c r="BL93" s="14">
        <v>732.41254706202085</v>
      </c>
      <c r="BN93" s="34"/>
      <c r="BO93" s="37"/>
      <c r="BP93" s="37"/>
      <c r="BQ93" s="37"/>
      <c r="BR93" s="37"/>
      <c r="BS93" s="37"/>
      <c r="BT93" s="37"/>
      <c r="BU93" s="37"/>
      <c r="BW93" s="26"/>
      <c r="BX93" s="26"/>
      <c r="BY93" s="26"/>
      <c r="BZ93" s="26"/>
      <c r="CA93" s="26"/>
      <c r="CB93" s="26"/>
    </row>
    <row r="94" spans="1:80" x14ac:dyDescent="0.25">
      <c r="A94" s="11"/>
      <c r="B94" s="12" t="s">
        <v>5</v>
      </c>
      <c r="C94" s="13">
        <v>0.95</v>
      </c>
      <c r="D94" s="14">
        <v>982</v>
      </c>
      <c r="E94" s="14">
        <v>971</v>
      </c>
      <c r="F94" s="14">
        <v>968</v>
      </c>
      <c r="G94" s="14">
        <v>991</v>
      </c>
      <c r="H94" s="14">
        <v>1000</v>
      </c>
      <c r="I94" s="14">
        <v>965</v>
      </c>
      <c r="J94" s="14">
        <v>993</v>
      </c>
      <c r="K94" s="14">
        <v>1106</v>
      </c>
      <c r="L94" s="14">
        <v>1109</v>
      </c>
      <c r="M94" s="14">
        <v>1130</v>
      </c>
      <c r="N94" s="14">
        <v>1117</v>
      </c>
      <c r="O94" s="14">
        <v>1137</v>
      </c>
      <c r="P94" s="14">
        <v>1087</v>
      </c>
      <c r="Q94" s="14">
        <v>1111</v>
      </c>
      <c r="R94" s="14">
        <v>1190</v>
      </c>
      <c r="S94" s="14">
        <v>1167</v>
      </c>
      <c r="T94" s="14">
        <v>1157</v>
      </c>
      <c r="U94" s="14">
        <v>1119</v>
      </c>
      <c r="V94" s="14">
        <v>1096</v>
      </c>
      <c r="W94" s="14">
        <v>1023</v>
      </c>
      <c r="X94" s="14">
        <v>1029</v>
      </c>
      <c r="Y94" s="14">
        <v>1128</v>
      </c>
      <c r="Z94" s="14">
        <v>1065</v>
      </c>
      <c r="AA94" s="14">
        <v>1017</v>
      </c>
      <c r="AB94" s="14">
        <v>1020</v>
      </c>
      <c r="AC94" s="14">
        <v>1014</v>
      </c>
      <c r="AD94" s="14">
        <v>944</v>
      </c>
      <c r="AE94" s="14">
        <v>961</v>
      </c>
      <c r="AF94" s="14">
        <v>1041</v>
      </c>
      <c r="AG94" s="14">
        <v>978</v>
      </c>
      <c r="AH94" s="14">
        <v>968</v>
      </c>
      <c r="AI94" s="14">
        <v>930</v>
      </c>
      <c r="AJ94" s="14">
        <v>789</v>
      </c>
      <c r="AK94" s="14">
        <v>784</v>
      </c>
      <c r="AL94" s="14">
        <v>798</v>
      </c>
      <c r="AM94" s="14">
        <v>841</v>
      </c>
      <c r="AN94" s="14">
        <v>911</v>
      </c>
      <c r="AO94" s="14">
        <v>864</v>
      </c>
      <c r="AP94" s="14">
        <v>816</v>
      </c>
      <c r="AQ94" s="14">
        <v>770</v>
      </c>
      <c r="AR94" s="14">
        <v>680</v>
      </c>
      <c r="AS94" s="14">
        <v>676</v>
      </c>
      <c r="AT94" s="14">
        <v>707</v>
      </c>
      <c r="AU94" s="14">
        <v>637</v>
      </c>
      <c r="AV94" s="14">
        <v>581</v>
      </c>
      <c r="AW94" s="14">
        <v>545</v>
      </c>
      <c r="AX94" s="14">
        <v>499</v>
      </c>
      <c r="AY94" s="14">
        <v>459</v>
      </c>
      <c r="AZ94" s="14">
        <v>458</v>
      </c>
      <c r="BA94" s="14">
        <v>510</v>
      </c>
      <c r="BB94" s="14">
        <v>467</v>
      </c>
      <c r="BC94" s="14">
        <v>459</v>
      </c>
      <c r="BD94" s="14">
        <v>456</v>
      </c>
      <c r="BE94" s="14">
        <v>436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N94" s="35"/>
      <c r="BO94" s="38"/>
      <c r="BP94" s="38"/>
      <c r="BQ94" s="38"/>
      <c r="BR94" s="38"/>
      <c r="BS94" s="38"/>
      <c r="BT94" s="38"/>
      <c r="BU94" s="38"/>
      <c r="BW94" s="27">
        <v>233</v>
      </c>
      <c r="BX94" s="27">
        <v>96</v>
      </c>
      <c r="BY94">
        <v>430</v>
      </c>
      <c r="BZ94" s="27">
        <v>192</v>
      </c>
      <c r="CA94" s="27">
        <v>2421</v>
      </c>
      <c r="CB94" s="27">
        <v>882</v>
      </c>
    </row>
    <row r="95" spans="1:80" x14ac:dyDescent="0.25">
      <c r="A95" s="7" t="s">
        <v>17</v>
      </c>
      <c r="B95" s="8" t="s">
        <v>21</v>
      </c>
      <c r="C95" s="9">
        <v>0.95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>
        <v>682.32820577232974</v>
      </c>
      <c r="AJ95" s="10">
        <v>699.59298380427924</v>
      </c>
      <c r="AK95" s="10">
        <v>716.78251629558019</v>
      </c>
      <c r="AL95" s="10">
        <v>734.03535265058088</v>
      </c>
      <c r="AM95" s="10">
        <v>751.38456223841217</v>
      </c>
      <c r="AN95" s="10">
        <v>768.77221758019914</v>
      </c>
      <c r="AO95" s="10">
        <v>786.19063707919031</v>
      </c>
      <c r="AP95" s="10">
        <v>803.7135304851015</v>
      </c>
      <c r="AQ95" s="10">
        <v>821.24498585752735</v>
      </c>
      <c r="AR95" s="10">
        <v>838.74141682099776</v>
      </c>
      <c r="AS95" s="10">
        <v>856.23078905689272</v>
      </c>
      <c r="AT95" s="10">
        <v>873.68593764720345</v>
      </c>
      <c r="AU95" s="10">
        <v>891.05342752969864</v>
      </c>
      <c r="AV95" s="10">
        <v>908.30470048114591</v>
      </c>
      <c r="AW95" s="10">
        <v>925.42422663894024</v>
      </c>
      <c r="AX95" s="10">
        <v>942.41315014215343</v>
      </c>
      <c r="AY95" s="10">
        <v>959.28916631944412</v>
      </c>
      <c r="AZ95" s="10">
        <v>976.05825037112504</v>
      </c>
      <c r="BA95" s="10">
        <v>992.69733210400341</v>
      </c>
      <c r="BB95" s="10">
        <v>1009.1991224321343</v>
      </c>
      <c r="BC95" s="10">
        <v>1025.573262721914</v>
      </c>
      <c r="BD95" s="10">
        <v>1041.8218962802944</v>
      </c>
      <c r="BE95" s="10">
        <v>1057.9325380127425</v>
      </c>
      <c r="BF95" s="10">
        <v>1073.9085030640156</v>
      </c>
      <c r="BG95" s="10">
        <v>1089.7639174002695</v>
      </c>
      <c r="BH95" s="10">
        <v>1105.4981891085711</v>
      </c>
      <c r="BI95" s="10">
        <v>1121.1086121265412</v>
      </c>
      <c r="BJ95" s="10">
        <v>1136.5965699739472</v>
      </c>
      <c r="BK95" s="10">
        <v>1151.9591073063666</v>
      </c>
      <c r="BL95" s="10">
        <v>1167.1980027502088</v>
      </c>
      <c r="BN95" s="33" t="s">
        <v>30</v>
      </c>
      <c r="BO95" s="36">
        <f t="shared" ref="BO95" si="153">(BL95-AH96)</f>
        <v>500.19800275020884</v>
      </c>
      <c r="BP95" s="36">
        <f t="shared" ref="BP95" si="154">7*(BL95-AH96)/30</f>
        <v>116.71286730838207</v>
      </c>
      <c r="BQ95" s="36">
        <f t="shared" ref="BQ95" si="155">(BL95-AH96)/30</f>
        <v>16.673266758340294</v>
      </c>
      <c r="BR95" s="36">
        <f t="shared" ref="BR95" si="156">BL97-AH98</f>
        <v>-51.271979951779684</v>
      </c>
      <c r="BS95" s="36">
        <f t="shared" ref="BS95" si="157">7*(BL97-AH98)/30</f>
        <v>-11.963461988748593</v>
      </c>
      <c r="BT95" s="36">
        <f t="shared" ref="BT95" si="158">(BL97-AH98)/30</f>
        <v>-1.7090659983926562</v>
      </c>
      <c r="BU95" s="36">
        <f t="shared" ref="BU95" si="159">BL97</f>
        <v>158.72802004822032</v>
      </c>
      <c r="BW95" s="26"/>
      <c r="BX95" s="26"/>
      <c r="BY95" s="26"/>
      <c r="BZ95" s="26"/>
      <c r="CA95" s="26"/>
      <c r="CB95" s="26"/>
    </row>
    <row r="96" spans="1:80" x14ac:dyDescent="0.25">
      <c r="A96" s="11"/>
      <c r="B96" s="12" t="s">
        <v>5</v>
      </c>
      <c r="C96" s="13">
        <v>0.95</v>
      </c>
      <c r="D96" s="14">
        <v>23</v>
      </c>
      <c r="E96" s="14">
        <v>40</v>
      </c>
      <c r="F96" s="14">
        <v>66</v>
      </c>
      <c r="G96" s="14">
        <v>97</v>
      </c>
      <c r="H96" s="14">
        <v>125</v>
      </c>
      <c r="I96" s="14">
        <v>143</v>
      </c>
      <c r="J96" s="14">
        <v>166</v>
      </c>
      <c r="K96" s="14">
        <v>191</v>
      </c>
      <c r="L96" s="14">
        <v>217</v>
      </c>
      <c r="M96" s="14">
        <v>243</v>
      </c>
      <c r="N96" s="14">
        <v>269</v>
      </c>
      <c r="O96" s="14">
        <v>287</v>
      </c>
      <c r="P96" s="14">
        <v>304</v>
      </c>
      <c r="Q96" s="14">
        <v>323</v>
      </c>
      <c r="R96" s="14">
        <v>359</v>
      </c>
      <c r="S96" s="14">
        <v>374</v>
      </c>
      <c r="T96" s="14">
        <v>396</v>
      </c>
      <c r="U96" s="14">
        <v>420</v>
      </c>
      <c r="V96" s="14">
        <v>436</v>
      </c>
      <c r="W96" s="14">
        <v>454</v>
      </c>
      <c r="X96" s="14">
        <v>471</v>
      </c>
      <c r="Y96" s="14">
        <v>495</v>
      </c>
      <c r="Z96" s="14">
        <v>515</v>
      </c>
      <c r="AA96" s="14">
        <v>531</v>
      </c>
      <c r="AB96" s="14">
        <v>562</v>
      </c>
      <c r="AC96" s="14">
        <v>584</v>
      </c>
      <c r="AD96" s="14">
        <v>600</v>
      </c>
      <c r="AE96" s="14">
        <v>609</v>
      </c>
      <c r="AF96" s="14">
        <v>626</v>
      </c>
      <c r="AG96" s="14">
        <v>647</v>
      </c>
      <c r="AH96" s="14">
        <v>667</v>
      </c>
      <c r="AI96" s="14">
        <v>698</v>
      </c>
      <c r="AJ96" s="14">
        <v>713</v>
      </c>
      <c r="AK96" s="14">
        <v>722</v>
      </c>
      <c r="AL96" s="14">
        <v>736</v>
      </c>
      <c r="AM96" s="14">
        <v>748</v>
      </c>
      <c r="AN96" s="14">
        <v>767</v>
      </c>
      <c r="AO96" s="14">
        <v>787</v>
      </c>
      <c r="AP96" s="14">
        <v>800</v>
      </c>
      <c r="AQ96" s="14">
        <v>810</v>
      </c>
      <c r="AR96" s="14">
        <v>826</v>
      </c>
      <c r="AS96" s="14">
        <v>838</v>
      </c>
      <c r="AT96" s="14">
        <v>853</v>
      </c>
      <c r="AU96" s="14">
        <v>862</v>
      </c>
      <c r="AV96" s="14">
        <v>873</v>
      </c>
      <c r="AW96" s="14">
        <v>884</v>
      </c>
      <c r="AX96" s="14">
        <v>897</v>
      </c>
      <c r="AY96" s="14">
        <v>911</v>
      </c>
      <c r="AZ96" s="14">
        <v>919</v>
      </c>
      <c r="BA96" s="14">
        <v>934</v>
      </c>
      <c r="BB96" s="14">
        <v>941</v>
      </c>
      <c r="BC96" s="14">
        <v>949</v>
      </c>
      <c r="BD96" s="14">
        <v>961</v>
      </c>
      <c r="BE96" s="14">
        <v>968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N96" s="34"/>
      <c r="BO96" s="37"/>
      <c r="BP96" s="37"/>
      <c r="BQ96" s="37"/>
      <c r="BR96" s="37"/>
      <c r="BS96" s="37"/>
      <c r="BT96" s="37"/>
      <c r="BU96" s="37"/>
      <c r="BW96" s="26"/>
      <c r="BX96" s="26"/>
      <c r="BY96" s="26"/>
      <c r="BZ96" s="26"/>
      <c r="CA96" s="26"/>
      <c r="CB96" s="26"/>
    </row>
    <row r="97" spans="1:80" x14ac:dyDescent="0.25">
      <c r="A97" s="11" t="s">
        <v>17</v>
      </c>
      <c r="B97" s="15" t="s">
        <v>22</v>
      </c>
      <c r="C97" s="13">
        <v>0.95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>
        <v>200.62285772236515</v>
      </c>
      <c r="AJ97" s="14">
        <v>196.93216680033913</v>
      </c>
      <c r="AK97" s="14">
        <v>193.53558670378683</v>
      </c>
      <c r="AL97" s="14">
        <v>190.50848879015984</v>
      </c>
      <c r="AM97" s="14">
        <v>187.8474626929987</v>
      </c>
      <c r="AN97" s="14">
        <v>185.52040301551773</v>
      </c>
      <c r="AO97" s="14">
        <v>183.50291729776848</v>
      </c>
      <c r="AP97" s="14">
        <v>181.85906147612988</v>
      </c>
      <c r="AQ97" s="14">
        <v>180.43064719232734</v>
      </c>
      <c r="AR97" s="14">
        <v>179.1374070530205</v>
      </c>
      <c r="AS97" s="14">
        <v>178.00459153858887</v>
      </c>
      <c r="AT97" s="14">
        <v>176.96470040456211</v>
      </c>
      <c r="AU97" s="14">
        <v>175.97545138552093</v>
      </c>
      <c r="AV97" s="14">
        <v>175.01493935527878</v>
      </c>
      <c r="AW97" s="14">
        <v>174.07767369764198</v>
      </c>
      <c r="AX97" s="14">
        <v>173.15745477108777</v>
      </c>
      <c r="AY97" s="14">
        <v>172.24559185803037</v>
      </c>
      <c r="AZ97" s="14">
        <v>171.32387744326374</v>
      </c>
      <c r="BA97" s="14">
        <v>170.37397556537883</v>
      </c>
      <c r="BB97" s="14">
        <v>169.40647017473077</v>
      </c>
      <c r="BC97" s="14">
        <v>168.42171599400973</v>
      </c>
      <c r="BD97" s="14">
        <v>167.43620126065287</v>
      </c>
      <c r="BE97" s="14">
        <v>166.40985959718614</v>
      </c>
      <c r="BF97" s="14">
        <v>165.34771153717577</v>
      </c>
      <c r="BG97" s="14">
        <v>164.26472226638046</v>
      </c>
      <c r="BH97" s="14">
        <v>163.17125125854628</v>
      </c>
      <c r="BI97" s="14">
        <v>162.07350473628827</v>
      </c>
      <c r="BJ97" s="14">
        <v>160.96477737605869</v>
      </c>
      <c r="BK97" s="14">
        <v>159.85134282258102</v>
      </c>
      <c r="BL97" s="14">
        <v>158.72802004822032</v>
      </c>
      <c r="BN97" s="34"/>
      <c r="BO97" s="37"/>
      <c r="BP97" s="37"/>
      <c r="BQ97" s="37"/>
      <c r="BR97" s="37"/>
      <c r="BS97" s="37"/>
      <c r="BT97" s="37"/>
      <c r="BU97" s="37"/>
      <c r="BW97" s="26"/>
      <c r="BX97" s="26"/>
      <c r="BY97" s="26"/>
      <c r="BZ97" s="26"/>
      <c r="CA97" s="26"/>
      <c r="CB97" s="26"/>
    </row>
    <row r="98" spans="1:80" ht="15.75" thickBot="1" x14ac:dyDescent="0.3">
      <c r="A98" s="16"/>
      <c r="B98" s="17" t="s">
        <v>5</v>
      </c>
      <c r="C98" s="18">
        <v>0.95</v>
      </c>
      <c r="D98" s="19">
        <v>179</v>
      </c>
      <c r="E98" s="19">
        <v>181</v>
      </c>
      <c r="F98" s="19">
        <v>189</v>
      </c>
      <c r="G98" s="19">
        <v>193</v>
      </c>
      <c r="H98" s="19">
        <v>203</v>
      </c>
      <c r="I98" s="19">
        <v>206</v>
      </c>
      <c r="J98" s="19">
        <v>212</v>
      </c>
      <c r="K98" s="19">
        <v>220</v>
      </c>
      <c r="L98" s="19">
        <v>229</v>
      </c>
      <c r="M98" s="19">
        <v>235</v>
      </c>
      <c r="N98" s="19">
        <v>231</v>
      </c>
      <c r="O98" s="19">
        <v>224</v>
      </c>
      <c r="P98" s="19">
        <v>222</v>
      </c>
      <c r="Q98" s="19">
        <v>221</v>
      </c>
      <c r="R98" s="19">
        <v>240</v>
      </c>
      <c r="S98" s="19">
        <v>232</v>
      </c>
      <c r="T98" s="19">
        <v>228</v>
      </c>
      <c r="U98" s="19">
        <v>238</v>
      </c>
      <c r="V98" s="19">
        <v>232</v>
      </c>
      <c r="W98" s="19">
        <v>233</v>
      </c>
      <c r="X98" s="19">
        <v>236</v>
      </c>
      <c r="Y98" s="19">
        <v>242</v>
      </c>
      <c r="Z98" s="19">
        <v>221</v>
      </c>
      <c r="AA98" s="19">
        <v>218</v>
      </c>
      <c r="AB98" s="19">
        <v>222</v>
      </c>
      <c r="AC98" s="19">
        <v>222</v>
      </c>
      <c r="AD98" s="19">
        <v>221</v>
      </c>
      <c r="AE98" s="19">
        <v>217</v>
      </c>
      <c r="AF98" s="19">
        <v>210</v>
      </c>
      <c r="AG98" s="19">
        <v>214</v>
      </c>
      <c r="AH98" s="19">
        <v>210</v>
      </c>
      <c r="AI98" s="19">
        <v>213</v>
      </c>
      <c r="AJ98" s="19">
        <v>196</v>
      </c>
      <c r="AK98" s="19">
        <v>185</v>
      </c>
      <c r="AL98" s="19">
        <v>189</v>
      </c>
      <c r="AM98" s="19">
        <v>183</v>
      </c>
      <c r="AN98" s="19">
        <v>195</v>
      </c>
      <c r="AO98" s="19">
        <v>193</v>
      </c>
      <c r="AP98" s="19">
        <v>184</v>
      </c>
      <c r="AQ98" s="19">
        <v>170</v>
      </c>
      <c r="AR98" s="19">
        <v>172</v>
      </c>
      <c r="AS98" s="19">
        <v>168</v>
      </c>
      <c r="AT98" s="19">
        <v>161</v>
      </c>
      <c r="AU98" s="19">
        <v>149</v>
      </c>
      <c r="AV98" s="19">
        <v>140</v>
      </c>
      <c r="AW98" s="19">
        <v>134</v>
      </c>
      <c r="AX98" s="19">
        <v>133</v>
      </c>
      <c r="AY98" s="19">
        <v>136</v>
      </c>
      <c r="AZ98" s="19">
        <v>136</v>
      </c>
      <c r="BA98" s="19">
        <v>143</v>
      </c>
      <c r="BB98" s="19">
        <v>137</v>
      </c>
      <c r="BC98" s="19">
        <v>123</v>
      </c>
      <c r="BD98" s="19">
        <v>127</v>
      </c>
      <c r="BE98" s="19">
        <v>119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N98" s="39"/>
      <c r="BO98" s="40"/>
      <c r="BP98" s="40"/>
      <c r="BQ98" s="40"/>
      <c r="BR98" s="40"/>
      <c r="BS98" s="40"/>
      <c r="BT98" s="40"/>
      <c r="BU98" s="40"/>
      <c r="BW98" s="28"/>
      <c r="BX98" s="28"/>
      <c r="BY98" s="28"/>
      <c r="BZ98" s="28"/>
      <c r="CA98" s="28"/>
      <c r="CB98" s="28"/>
    </row>
    <row r="99" spans="1:80" ht="15" customHeight="1" x14ac:dyDescent="0.25">
      <c r="A99" s="7" t="s">
        <v>18</v>
      </c>
      <c r="B99" s="15" t="s">
        <v>4</v>
      </c>
      <c r="C99" s="13">
        <v>0.95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>
        <v>1370.4790867707377</v>
      </c>
      <c r="AJ99" s="14">
        <v>1402.7722791115289</v>
      </c>
      <c r="AK99" s="14">
        <v>1434.7580737800693</v>
      </c>
      <c r="AL99" s="14">
        <v>1466.6174229998639</v>
      </c>
      <c r="AM99" s="14">
        <v>1498.6121369413324</v>
      </c>
      <c r="AN99" s="14">
        <v>1530.718210975723</v>
      </c>
      <c r="AO99" s="14">
        <v>1562.923118294224</v>
      </c>
      <c r="AP99" s="14">
        <v>1595.2175745469956</v>
      </c>
      <c r="AQ99" s="14">
        <v>1627.4029008635025</v>
      </c>
      <c r="AR99" s="14">
        <v>1659.3464298820777</v>
      </c>
      <c r="AS99" s="14">
        <v>1691.0609711346774</v>
      </c>
      <c r="AT99" s="14">
        <v>1722.591757797052</v>
      </c>
      <c r="AU99" s="14">
        <v>1753.9361193205159</v>
      </c>
      <c r="AV99" s="14">
        <v>1785.0718685798838</v>
      </c>
      <c r="AW99" s="14">
        <v>1815.9736528252524</v>
      </c>
      <c r="AX99" s="14">
        <v>1846.6117857603861</v>
      </c>
      <c r="AY99" s="14">
        <v>1876.9889066225587</v>
      </c>
      <c r="AZ99" s="14">
        <v>1907.1281859415899</v>
      </c>
      <c r="BA99" s="14">
        <v>1937.0402351480489</v>
      </c>
      <c r="BB99" s="14">
        <v>1966.7128583045351</v>
      </c>
      <c r="BC99" s="14">
        <v>1996.1434753007418</v>
      </c>
      <c r="BD99" s="14">
        <v>2025.3361675920457</v>
      </c>
      <c r="BE99" s="14">
        <v>2054.2929762571976</v>
      </c>
      <c r="BF99" s="14">
        <v>2083.0162138981509</v>
      </c>
      <c r="BG99" s="14">
        <v>2111.5084393793591</v>
      </c>
      <c r="BH99" s="14">
        <v>2139.7726495751576</v>
      </c>
      <c r="BI99" s="14">
        <v>2167.8097169453413</v>
      </c>
      <c r="BJ99" s="14">
        <v>2195.6253327619934</v>
      </c>
      <c r="BK99" s="14">
        <v>2223.2162743415342</v>
      </c>
      <c r="BL99" s="14">
        <v>2250.5862442924708</v>
      </c>
      <c r="BN99" s="41" t="s">
        <v>29</v>
      </c>
      <c r="BO99" s="36">
        <f t="shared" ref="BO99" si="160">(BL99-AH100)</f>
        <v>906.58624429247084</v>
      </c>
      <c r="BP99" s="36">
        <f t="shared" ref="BP99" si="161">7*(BL99-AH100)/30</f>
        <v>211.53679033490985</v>
      </c>
      <c r="BQ99" s="36">
        <f t="shared" ref="BQ99" si="162">(BL99-AH100)/30</f>
        <v>30.219541476415696</v>
      </c>
      <c r="BR99" s="36">
        <f t="shared" ref="BR99" si="163">BL101-AH102</f>
        <v>-94.588178508439114</v>
      </c>
      <c r="BS99" s="36">
        <f t="shared" ref="BS99" si="164">7*(BL101-AH102)/30</f>
        <v>-22.070574985302461</v>
      </c>
      <c r="BT99" s="36">
        <f t="shared" ref="BT99" si="165">(BL101-AH102)/30</f>
        <v>-3.152939283614637</v>
      </c>
      <c r="BU99" s="36">
        <f t="shared" ref="BU99" si="166">BL101</f>
        <v>310.41182149156089</v>
      </c>
      <c r="BW99" s="25"/>
      <c r="BX99" s="25"/>
      <c r="BY99" s="25"/>
      <c r="BZ99" s="25"/>
      <c r="CA99" s="25"/>
      <c r="CB99" s="25"/>
    </row>
    <row r="100" spans="1:80" x14ac:dyDescent="0.25">
      <c r="A100" s="11"/>
      <c r="B100" s="12" t="s">
        <v>5</v>
      </c>
      <c r="C100" s="13">
        <v>0.95</v>
      </c>
      <c r="D100" s="14">
        <v>46</v>
      </c>
      <c r="E100" s="14">
        <v>100</v>
      </c>
      <c r="F100" s="14">
        <v>146</v>
      </c>
      <c r="G100" s="14">
        <v>188</v>
      </c>
      <c r="H100" s="14">
        <v>235</v>
      </c>
      <c r="I100" s="14">
        <v>265</v>
      </c>
      <c r="J100" s="14">
        <v>304</v>
      </c>
      <c r="K100" s="14">
        <v>356</v>
      </c>
      <c r="L100" s="14">
        <v>415</v>
      </c>
      <c r="M100" s="14">
        <v>482</v>
      </c>
      <c r="N100" s="14">
        <v>532</v>
      </c>
      <c r="O100" s="14">
        <v>579</v>
      </c>
      <c r="P100" s="14">
        <v>610</v>
      </c>
      <c r="Q100" s="14">
        <v>659</v>
      </c>
      <c r="R100" s="14">
        <v>716</v>
      </c>
      <c r="S100" s="14">
        <v>765</v>
      </c>
      <c r="T100" s="14">
        <v>811</v>
      </c>
      <c r="U100" s="14">
        <v>864</v>
      </c>
      <c r="V100" s="14">
        <v>917</v>
      </c>
      <c r="W100" s="14">
        <v>943</v>
      </c>
      <c r="X100" s="14">
        <v>981</v>
      </c>
      <c r="Y100" s="14">
        <v>1028</v>
      </c>
      <c r="Z100" s="14">
        <v>1069</v>
      </c>
      <c r="AA100" s="14">
        <v>1099</v>
      </c>
      <c r="AB100" s="14">
        <v>1130</v>
      </c>
      <c r="AC100" s="14">
        <v>1168</v>
      </c>
      <c r="AD100" s="14">
        <v>1203</v>
      </c>
      <c r="AE100" s="14">
        <v>1231</v>
      </c>
      <c r="AF100" s="14">
        <v>1268</v>
      </c>
      <c r="AG100" s="14">
        <v>1303</v>
      </c>
      <c r="AH100" s="14">
        <v>1344</v>
      </c>
      <c r="AI100" s="14">
        <v>1374</v>
      </c>
      <c r="AJ100" s="14">
        <v>1402</v>
      </c>
      <c r="AK100" s="14">
        <v>1426</v>
      </c>
      <c r="AL100" s="14">
        <v>1457</v>
      </c>
      <c r="AM100" s="14">
        <v>1479</v>
      </c>
      <c r="AN100" s="14">
        <v>1509</v>
      </c>
      <c r="AO100" s="14">
        <v>1540</v>
      </c>
      <c r="AP100" s="14">
        <v>1561</v>
      </c>
      <c r="AQ100" s="14">
        <v>1600</v>
      </c>
      <c r="AR100" s="14">
        <v>1617</v>
      </c>
      <c r="AS100" s="14">
        <v>1650</v>
      </c>
      <c r="AT100" s="14">
        <v>1681</v>
      </c>
      <c r="AU100" s="14">
        <v>1711</v>
      </c>
      <c r="AV100" s="14">
        <v>1744</v>
      </c>
      <c r="AW100" s="14">
        <v>1768</v>
      </c>
      <c r="AX100" s="14">
        <v>1793</v>
      </c>
      <c r="AY100" s="14">
        <v>1809</v>
      </c>
      <c r="AZ100" s="14">
        <v>1830</v>
      </c>
      <c r="BA100" s="14">
        <v>1850</v>
      </c>
      <c r="BB100" s="14">
        <v>1870</v>
      </c>
      <c r="BC100" s="14">
        <v>1903</v>
      </c>
      <c r="BD100" s="14">
        <v>1920</v>
      </c>
      <c r="BE100" s="14">
        <v>1938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N100" s="34"/>
      <c r="BO100" s="37"/>
      <c r="BP100" s="37"/>
      <c r="BQ100" s="37"/>
      <c r="BR100" s="37"/>
      <c r="BS100" s="37"/>
      <c r="BT100" s="37"/>
      <c r="BU100" s="37"/>
      <c r="BW100" s="26"/>
      <c r="BX100" s="26"/>
      <c r="BY100" s="26"/>
      <c r="BZ100" s="26"/>
      <c r="CA100" s="26"/>
      <c r="CB100" s="26"/>
    </row>
    <row r="101" spans="1:80" x14ac:dyDescent="0.25">
      <c r="A101" s="11" t="s">
        <v>18</v>
      </c>
      <c r="B101" s="15" t="s">
        <v>6</v>
      </c>
      <c r="C101" s="13">
        <v>0.95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>
        <v>400.20173628806401</v>
      </c>
      <c r="AJ101" s="14">
        <v>392.98857319995699</v>
      </c>
      <c r="AK101" s="14">
        <v>386.23805178268378</v>
      </c>
      <c r="AL101" s="14">
        <v>380.20441228372039</v>
      </c>
      <c r="AM101" s="14">
        <v>374.85663705657646</v>
      </c>
      <c r="AN101" s="14">
        <v>370.13718425510865</v>
      </c>
      <c r="AO101" s="14">
        <v>366.2336864045659</v>
      </c>
      <c r="AP101" s="14">
        <v>362.98754651739216</v>
      </c>
      <c r="AQ101" s="14">
        <v>359.99325767237366</v>
      </c>
      <c r="AR101" s="14">
        <v>357.23984231850767</v>
      </c>
      <c r="AS101" s="14">
        <v>354.75628510785498</v>
      </c>
      <c r="AT101" s="14">
        <v>352.38748481790373</v>
      </c>
      <c r="AU101" s="14">
        <v>350.03252745199188</v>
      </c>
      <c r="AV101" s="14">
        <v>347.73027834595115</v>
      </c>
      <c r="AW101" s="14">
        <v>345.46057609024678</v>
      </c>
      <c r="AX101" s="14">
        <v>343.22190708174401</v>
      </c>
      <c r="AY101" s="14">
        <v>341.01520199753463</v>
      </c>
      <c r="AZ101" s="14">
        <v>338.81913941401092</v>
      </c>
      <c r="BA101" s="14">
        <v>336.54339795147087</v>
      </c>
      <c r="BB101" s="14">
        <v>334.19974278455862</v>
      </c>
      <c r="BC101" s="14">
        <v>331.84554500652155</v>
      </c>
      <c r="BD101" s="14">
        <v>329.47466364879574</v>
      </c>
      <c r="BE101" s="14">
        <v>327.10286797424129</v>
      </c>
      <c r="BF101" s="14">
        <v>324.72132962945739</v>
      </c>
      <c r="BG101" s="14">
        <v>322.35617033332426</v>
      </c>
      <c r="BH101" s="14">
        <v>319.97537442542932</v>
      </c>
      <c r="BI101" s="14">
        <v>317.5912443859221</v>
      </c>
      <c r="BJ101" s="14">
        <v>315.20288017890141</v>
      </c>
      <c r="BK101" s="14">
        <v>312.80202422141741</v>
      </c>
      <c r="BL101" s="14">
        <v>310.41182149156089</v>
      </c>
      <c r="BN101" s="34"/>
      <c r="BO101" s="37"/>
      <c r="BP101" s="37"/>
      <c r="BQ101" s="37"/>
      <c r="BR101" s="37"/>
      <c r="BS101" s="37"/>
      <c r="BT101" s="37"/>
      <c r="BU101" s="37"/>
      <c r="BW101" s="26"/>
      <c r="BX101" s="26"/>
      <c r="BY101" s="26"/>
      <c r="BZ101" s="26"/>
      <c r="CA101" s="26"/>
      <c r="CB101" s="26"/>
    </row>
    <row r="102" spans="1:80" x14ac:dyDescent="0.25">
      <c r="A102" s="11"/>
      <c r="B102" s="12" t="s">
        <v>5</v>
      </c>
      <c r="C102" s="13">
        <v>0.95</v>
      </c>
      <c r="D102" s="14">
        <v>341</v>
      </c>
      <c r="E102" s="14">
        <v>354</v>
      </c>
      <c r="F102" s="14">
        <v>373</v>
      </c>
      <c r="G102" s="14">
        <v>375</v>
      </c>
      <c r="H102" s="14">
        <v>385</v>
      </c>
      <c r="I102" s="14">
        <v>372</v>
      </c>
      <c r="J102" s="14">
        <v>401</v>
      </c>
      <c r="K102" s="14">
        <v>444</v>
      </c>
      <c r="L102" s="14">
        <v>444</v>
      </c>
      <c r="M102" s="14">
        <v>455</v>
      </c>
      <c r="N102" s="14">
        <v>462</v>
      </c>
      <c r="O102" s="14">
        <v>463</v>
      </c>
      <c r="P102" s="14">
        <v>431</v>
      </c>
      <c r="Q102" s="14">
        <v>465</v>
      </c>
      <c r="R102" s="14">
        <v>502</v>
      </c>
      <c r="S102" s="14">
        <v>494</v>
      </c>
      <c r="T102" s="14">
        <v>496</v>
      </c>
      <c r="U102" s="14">
        <v>502</v>
      </c>
      <c r="V102" s="14">
        <v>506</v>
      </c>
      <c r="W102" s="14">
        <v>467</v>
      </c>
      <c r="X102" s="14">
        <v>493</v>
      </c>
      <c r="Y102" s="14">
        <v>519</v>
      </c>
      <c r="Z102" s="14">
        <v>488</v>
      </c>
      <c r="AA102" s="14">
        <v>461</v>
      </c>
      <c r="AB102" s="14">
        <v>440</v>
      </c>
      <c r="AC102" s="14">
        <v>432</v>
      </c>
      <c r="AD102" s="14">
        <v>416</v>
      </c>
      <c r="AE102" s="14">
        <v>424</v>
      </c>
      <c r="AF102" s="14">
        <v>443</v>
      </c>
      <c r="AG102" s="14">
        <v>425</v>
      </c>
      <c r="AH102" s="14">
        <v>405</v>
      </c>
      <c r="AI102" s="14">
        <v>382</v>
      </c>
      <c r="AJ102" s="14">
        <v>346</v>
      </c>
      <c r="AK102" s="14">
        <v>355</v>
      </c>
      <c r="AL102" s="14">
        <v>359</v>
      </c>
      <c r="AM102" s="14">
        <v>354</v>
      </c>
      <c r="AN102" s="14">
        <v>368</v>
      </c>
      <c r="AO102" s="14">
        <v>344</v>
      </c>
      <c r="AP102" s="14">
        <v>326</v>
      </c>
      <c r="AQ102" s="14">
        <v>328</v>
      </c>
      <c r="AR102" s="14">
        <v>296</v>
      </c>
      <c r="AS102" s="14">
        <v>313</v>
      </c>
      <c r="AT102" s="14">
        <v>332</v>
      </c>
      <c r="AU102" s="14">
        <v>320</v>
      </c>
      <c r="AV102" s="14">
        <v>300</v>
      </c>
      <c r="AW102" s="14">
        <v>295</v>
      </c>
      <c r="AX102" s="14">
        <v>292</v>
      </c>
      <c r="AY102" s="14">
        <v>259</v>
      </c>
      <c r="AZ102" s="14">
        <v>271</v>
      </c>
      <c r="BA102" s="14">
        <v>286</v>
      </c>
      <c r="BB102" s="14">
        <v>284</v>
      </c>
      <c r="BC102" s="14">
        <v>288</v>
      </c>
      <c r="BD102" s="14">
        <v>278</v>
      </c>
      <c r="BE102" s="14">
        <v>265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N102" s="35"/>
      <c r="BO102" s="38"/>
      <c r="BP102" s="38"/>
      <c r="BQ102" s="38"/>
      <c r="BR102" s="38"/>
      <c r="BS102" s="38"/>
      <c r="BT102" s="38"/>
      <c r="BU102" s="38"/>
      <c r="BW102" s="27">
        <v>187</v>
      </c>
      <c r="BX102" s="27">
        <v>43</v>
      </c>
      <c r="BY102">
        <v>252</v>
      </c>
      <c r="BZ102" s="27">
        <v>74</v>
      </c>
      <c r="CA102" s="27">
        <v>1583</v>
      </c>
      <c r="CB102" s="27">
        <v>503</v>
      </c>
    </row>
    <row r="103" spans="1:80" x14ac:dyDescent="0.25">
      <c r="A103" s="7" t="s">
        <v>18</v>
      </c>
      <c r="B103" s="8" t="s">
        <v>21</v>
      </c>
      <c r="C103" s="9">
        <v>0.95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>
        <v>318.95992237233747</v>
      </c>
      <c r="AJ103" s="10">
        <v>326.87412492933532</v>
      </c>
      <c r="AK103" s="10">
        <v>334.74950374774994</v>
      </c>
      <c r="AL103" s="10">
        <v>342.65757803580254</v>
      </c>
      <c r="AM103" s="10">
        <v>350.61150255594606</v>
      </c>
      <c r="AN103" s="10">
        <v>358.58203214306735</v>
      </c>
      <c r="AO103" s="10">
        <v>366.56905444933597</v>
      </c>
      <c r="AP103" s="10">
        <v>374.60621150230975</v>
      </c>
      <c r="AQ103" s="10">
        <v>382.64435267736792</v>
      </c>
      <c r="AR103" s="10">
        <v>390.66561958032923</v>
      </c>
      <c r="AS103" s="10">
        <v>398.68512646724309</v>
      </c>
      <c r="AT103" s="10">
        <v>406.68985346019485</v>
      </c>
      <c r="AU103" s="10">
        <v>414.65500714980965</v>
      </c>
      <c r="AV103" s="10">
        <v>422.56607568232289</v>
      </c>
      <c r="AW103" s="10">
        <v>430.41613660091957</v>
      </c>
      <c r="AX103" s="10">
        <v>438.20597023984885</v>
      </c>
      <c r="AY103" s="10">
        <v>445.94397936350146</v>
      </c>
      <c r="AZ103" s="10">
        <v>453.63261619298873</v>
      </c>
      <c r="BA103" s="10">
        <v>461.2617429521589</v>
      </c>
      <c r="BB103" s="10">
        <v>468.82874538960681</v>
      </c>
      <c r="BC103" s="10">
        <v>476.33707505389259</v>
      </c>
      <c r="BD103" s="10">
        <v>483.78691836293007</v>
      </c>
      <c r="BE103" s="10">
        <v>491.17334110130014</v>
      </c>
      <c r="BF103" s="10">
        <v>498.49853552827904</v>
      </c>
      <c r="BG103" s="10">
        <v>505.76848797768969</v>
      </c>
      <c r="BH103" s="10">
        <v>512.98257192049164</v>
      </c>
      <c r="BI103" s="10">
        <v>520.13989921833297</v>
      </c>
      <c r="BJ103" s="10">
        <v>527.24105882051674</v>
      </c>
      <c r="BK103" s="10">
        <v>534.28463809699235</v>
      </c>
      <c r="BL103" s="10">
        <v>541.27154631368467</v>
      </c>
      <c r="BN103" s="33" t="s">
        <v>30</v>
      </c>
      <c r="BO103" s="36">
        <f t="shared" ref="BO103" si="167">(BL103-AH104)</f>
        <v>229.27154631368467</v>
      </c>
      <c r="BP103" s="36">
        <f t="shared" ref="BP103" si="168">7*(BL103-AH104)/30</f>
        <v>53.496694139859756</v>
      </c>
      <c r="BQ103" s="36">
        <f t="shared" ref="BQ103" si="169">(BL103-AH104)/30</f>
        <v>7.6423848771228222</v>
      </c>
      <c r="BR103" s="36">
        <f t="shared" ref="BR103" si="170">BL105-AH106</f>
        <v>-20.33399449808887</v>
      </c>
      <c r="BS103" s="36">
        <f t="shared" ref="BS103" si="171">7*(BL105-AH106)/30</f>
        <v>-4.7445987162207359</v>
      </c>
      <c r="BT103" s="36">
        <f t="shared" ref="BT103" si="172">(BL105-AH106)/30</f>
        <v>-0.67779981660296229</v>
      </c>
      <c r="BU103" s="36">
        <f t="shared" ref="BU103" si="173">BL105</f>
        <v>73.66600550191113</v>
      </c>
      <c r="BW103" s="26"/>
      <c r="BX103" s="26"/>
      <c r="BY103" s="26"/>
      <c r="BZ103" s="26"/>
      <c r="CA103" s="26"/>
      <c r="CB103" s="26"/>
    </row>
    <row r="104" spans="1:80" x14ac:dyDescent="0.25">
      <c r="A104" s="11"/>
      <c r="B104" s="12" t="s">
        <v>5</v>
      </c>
      <c r="C104" s="13">
        <v>0.95</v>
      </c>
      <c r="D104" s="14">
        <v>17</v>
      </c>
      <c r="E104" s="14">
        <v>24</v>
      </c>
      <c r="F104" s="14">
        <v>33</v>
      </c>
      <c r="G104" s="14">
        <v>47</v>
      </c>
      <c r="H104" s="14">
        <v>58</v>
      </c>
      <c r="I104" s="14">
        <v>66</v>
      </c>
      <c r="J104" s="14">
        <v>75</v>
      </c>
      <c r="K104" s="14">
        <v>86</v>
      </c>
      <c r="L104" s="14">
        <v>98</v>
      </c>
      <c r="M104" s="14">
        <v>112</v>
      </c>
      <c r="N104" s="14">
        <v>121</v>
      </c>
      <c r="O104" s="14">
        <v>129</v>
      </c>
      <c r="P104" s="14">
        <v>141</v>
      </c>
      <c r="Q104" s="14">
        <v>152</v>
      </c>
      <c r="R104" s="14">
        <v>164</v>
      </c>
      <c r="S104" s="14">
        <v>176</v>
      </c>
      <c r="T104" s="14">
        <v>185</v>
      </c>
      <c r="U104" s="14">
        <v>194</v>
      </c>
      <c r="V104" s="14">
        <v>208</v>
      </c>
      <c r="W104" s="14">
        <v>221</v>
      </c>
      <c r="X104" s="14">
        <v>226</v>
      </c>
      <c r="Y104" s="14">
        <v>238</v>
      </c>
      <c r="Z104" s="14">
        <v>249</v>
      </c>
      <c r="AA104" s="14">
        <v>261</v>
      </c>
      <c r="AB104" s="14">
        <v>267</v>
      </c>
      <c r="AC104" s="14">
        <v>277</v>
      </c>
      <c r="AD104" s="14">
        <v>283</v>
      </c>
      <c r="AE104" s="14">
        <v>288</v>
      </c>
      <c r="AF104" s="14">
        <v>295</v>
      </c>
      <c r="AG104" s="14">
        <v>301</v>
      </c>
      <c r="AH104" s="14">
        <v>312</v>
      </c>
      <c r="AI104" s="14">
        <v>318</v>
      </c>
      <c r="AJ104" s="14">
        <v>323</v>
      </c>
      <c r="AK104" s="14">
        <v>330</v>
      </c>
      <c r="AL104" s="14">
        <v>331</v>
      </c>
      <c r="AM104" s="14">
        <v>339</v>
      </c>
      <c r="AN104" s="14">
        <v>345</v>
      </c>
      <c r="AO104" s="14">
        <v>355</v>
      </c>
      <c r="AP104" s="14">
        <v>362</v>
      </c>
      <c r="AQ104" s="14">
        <v>368</v>
      </c>
      <c r="AR104" s="14">
        <v>373</v>
      </c>
      <c r="AS104" s="14">
        <v>380</v>
      </c>
      <c r="AT104" s="14">
        <v>384</v>
      </c>
      <c r="AU104" s="14">
        <v>389</v>
      </c>
      <c r="AV104" s="14">
        <v>397</v>
      </c>
      <c r="AW104" s="14">
        <v>404</v>
      </c>
      <c r="AX104" s="14">
        <v>413</v>
      </c>
      <c r="AY104" s="14">
        <v>416</v>
      </c>
      <c r="AZ104" s="14">
        <v>424</v>
      </c>
      <c r="BA104" s="14">
        <v>425</v>
      </c>
      <c r="BB104" s="14">
        <v>429</v>
      </c>
      <c r="BC104" s="14">
        <v>438</v>
      </c>
      <c r="BD104" s="14">
        <v>440</v>
      </c>
      <c r="BE104" s="14">
        <v>444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N104" s="34"/>
      <c r="BO104" s="37"/>
      <c r="BP104" s="37"/>
      <c r="BQ104" s="37"/>
      <c r="BR104" s="37"/>
      <c r="BS104" s="37"/>
      <c r="BT104" s="37"/>
      <c r="BU104" s="37"/>
      <c r="BW104" s="26"/>
      <c r="BX104" s="26"/>
      <c r="BY104" s="26"/>
      <c r="BZ104" s="26"/>
      <c r="CA104" s="26"/>
      <c r="CB104" s="26"/>
    </row>
    <row r="105" spans="1:80" x14ac:dyDescent="0.25">
      <c r="A105" s="11" t="s">
        <v>18</v>
      </c>
      <c r="B105" s="15" t="s">
        <v>22</v>
      </c>
      <c r="C105" s="13">
        <v>0.95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>
        <v>93.543289899154416</v>
      </c>
      <c r="AJ105" s="14">
        <v>91.782202521523544</v>
      </c>
      <c r="AK105" s="14">
        <v>90.158116845444397</v>
      </c>
      <c r="AL105" s="14">
        <v>88.711074743246101</v>
      </c>
      <c r="AM105" s="14">
        <v>87.4380305324798</v>
      </c>
      <c r="AN105" s="14">
        <v>86.320465102438902</v>
      </c>
      <c r="AO105" s="14">
        <v>85.355492640515223</v>
      </c>
      <c r="AP105" s="14">
        <v>84.565619669315879</v>
      </c>
      <c r="AQ105" s="14">
        <v>83.877052991166607</v>
      </c>
      <c r="AR105" s="14">
        <v>83.250888764823429</v>
      </c>
      <c r="AS105" s="14">
        <v>82.704991635145689</v>
      </c>
      <c r="AT105" s="14">
        <v>82.205812232768096</v>
      </c>
      <c r="AU105" s="14">
        <v>81.731666806012299</v>
      </c>
      <c r="AV105" s="14">
        <v>81.271775636827641</v>
      </c>
      <c r="AW105" s="14">
        <v>80.823836826883962</v>
      </c>
      <c r="AX105" s="14">
        <v>80.387416187686711</v>
      </c>
      <c r="AY105" s="14">
        <v>79.956951265221335</v>
      </c>
      <c r="AZ105" s="14">
        <v>79.522118813471849</v>
      </c>
      <c r="BA105" s="14">
        <v>79.075702130916781</v>
      </c>
      <c r="BB105" s="14">
        <v>78.622888259803403</v>
      </c>
      <c r="BC105" s="14">
        <v>78.162582835979279</v>
      </c>
      <c r="BD105" s="14">
        <v>77.703085157680732</v>
      </c>
      <c r="BE105" s="14">
        <v>77.225197421433805</v>
      </c>
      <c r="BF105" s="14">
        <v>76.732555707435139</v>
      </c>
      <c r="BG105" s="14">
        <v>76.230398418697476</v>
      </c>
      <c r="BH105" s="14">
        <v>75.722792261666996</v>
      </c>
      <c r="BI105" s="14">
        <v>75.213219969682484</v>
      </c>
      <c r="BJ105" s="14">
        <v>74.699505709909047</v>
      </c>
      <c r="BK105" s="14">
        <v>74.184587655180039</v>
      </c>
      <c r="BL105" s="14">
        <v>73.66600550191113</v>
      </c>
      <c r="BN105" s="34"/>
      <c r="BO105" s="37"/>
      <c r="BP105" s="37"/>
      <c r="BQ105" s="37"/>
      <c r="BR105" s="37"/>
      <c r="BS105" s="37"/>
      <c r="BT105" s="37"/>
      <c r="BU105" s="37"/>
      <c r="BW105" s="26"/>
      <c r="BX105" s="26"/>
      <c r="BY105" s="26"/>
      <c r="BZ105" s="26"/>
      <c r="CA105" s="26"/>
      <c r="CB105" s="26"/>
    </row>
    <row r="106" spans="1:80" ht="15.75" thickBot="1" x14ac:dyDescent="0.3">
      <c r="A106" s="16"/>
      <c r="B106" s="17" t="s">
        <v>5</v>
      </c>
      <c r="C106" s="18">
        <v>0.95</v>
      </c>
      <c r="D106" s="19">
        <v>87</v>
      </c>
      <c r="E106" s="19">
        <v>84</v>
      </c>
      <c r="F106" s="19">
        <v>83</v>
      </c>
      <c r="G106" s="19">
        <v>87</v>
      </c>
      <c r="H106" s="19">
        <v>89</v>
      </c>
      <c r="I106" s="19">
        <v>89</v>
      </c>
      <c r="J106" s="19">
        <v>93</v>
      </c>
      <c r="K106" s="19">
        <v>96</v>
      </c>
      <c r="L106" s="19">
        <v>93</v>
      </c>
      <c r="M106" s="19">
        <v>96</v>
      </c>
      <c r="N106" s="19">
        <v>90</v>
      </c>
      <c r="O106" s="19">
        <v>87</v>
      </c>
      <c r="P106" s="19">
        <v>88</v>
      </c>
      <c r="Q106" s="19">
        <v>93</v>
      </c>
      <c r="R106" s="19">
        <v>95</v>
      </c>
      <c r="S106" s="19">
        <v>96</v>
      </c>
      <c r="T106" s="19">
        <v>94</v>
      </c>
      <c r="U106" s="19">
        <v>94</v>
      </c>
      <c r="V106" s="19">
        <v>105</v>
      </c>
      <c r="W106" s="19">
        <v>106</v>
      </c>
      <c r="X106" s="19">
        <v>102</v>
      </c>
      <c r="Y106" s="19">
        <v>110</v>
      </c>
      <c r="Z106" s="19">
        <v>108</v>
      </c>
      <c r="AA106" s="19">
        <v>107</v>
      </c>
      <c r="AB106" s="19">
        <v>106</v>
      </c>
      <c r="AC106" s="19">
        <v>105</v>
      </c>
      <c r="AD106" s="19">
        <v>102</v>
      </c>
      <c r="AE106" s="19">
        <v>102</v>
      </c>
      <c r="AF106" s="19">
        <v>103</v>
      </c>
      <c r="AG106" s="19">
        <v>92</v>
      </c>
      <c r="AH106" s="19">
        <v>94</v>
      </c>
      <c r="AI106" s="19">
        <v>81</v>
      </c>
      <c r="AJ106" s="19">
        <v>77</v>
      </c>
      <c r="AK106" s="19">
        <v>77</v>
      </c>
      <c r="AL106" s="19">
        <v>70</v>
      </c>
      <c r="AM106" s="19">
        <v>69</v>
      </c>
      <c r="AN106" s="19">
        <v>78</v>
      </c>
      <c r="AO106" s="19">
        <v>81</v>
      </c>
      <c r="AP106" s="19">
        <v>80</v>
      </c>
      <c r="AQ106" s="19">
        <v>78</v>
      </c>
      <c r="AR106" s="19">
        <v>77</v>
      </c>
      <c r="AS106" s="19">
        <v>82</v>
      </c>
      <c r="AT106" s="19">
        <v>81</v>
      </c>
      <c r="AU106" s="19">
        <v>70</v>
      </c>
      <c r="AV106" s="19">
        <v>72</v>
      </c>
      <c r="AW106" s="19">
        <v>72</v>
      </c>
      <c r="AX106" s="19">
        <v>74</v>
      </c>
      <c r="AY106" s="19">
        <v>65</v>
      </c>
      <c r="AZ106" s="19">
        <v>69</v>
      </c>
      <c r="BA106" s="19">
        <v>68</v>
      </c>
      <c r="BB106" s="19">
        <v>67</v>
      </c>
      <c r="BC106" s="19">
        <v>73</v>
      </c>
      <c r="BD106" s="19">
        <v>64</v>
      </c>
      <c r="BE106" s="19">
        <v>63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N106" s="39"/>
      <c r="BO106" s="40"/>
      <c r="BP106" s="40"/>
      <c r="BQ106" s="40"/>
      <c r="BR106" s="40"/>
      <c r="BS106" s="40"/>
      <c r="BT106" s="40"/>
      <c r="BU106" s="40"/>
      <c r="BW106" s="28"/>
      <c r="BX106" s="28"/>
      <c r="BY106" s="28"/>
      <c r="BZ106" s="28"/>
      <c r="CA106" s="28"/>
      <c r="CB106" s="28"/>
    </row>
    <row r="107" spans="1:80" ht="15" customHeight="1" x14ac:dyDescent="0.25">
      <c r="A107" s="7" t="s">
        <v>19</v>
      </c>
      <c r="B107" s="15" t="s">
        <v>4</v>
      </c>
      <c r="C107" s="13">
        <v>0.95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>
        <v>999.44520228999386</v>
      </c>
      <c r="AJ107" s="14">
        <v>1029.742695222795</v>
      </c>
      <c r="AK107" s="14">
        <v>1059.7590486762208</v>
      </c>
      <c r="AL107" s="14">
        <v>1089.6463202844548</v>
      </c>
      <c r="AM107" s="14">
        <v>1119.639908190944</v>
      </c>
      <c r="AN107" s="14">
        <v>1149.7162678090874</v>
      </c>
      <c r="AO107" s="14">
        <v>1179.8750405594158</v>
      </c>
      <c r="AP107" s="14">
        <v>1210.1138381473631</v>
      </c>
      <c r="AQ107" s="14">
        <v>1240.2445282648282</v>
      </c>
      <c r="AR107" s="14">
        <v>1270.1430110339352</v>
      </c>
      <c r="AS107" s="14">
        <v>1299.8230026665619</v>
      </c>
      <c r="AT107" s="14">
        <v>1329.3305918212338</v>
      </c>
      <c r="AU107" s="14">
        <v>1358.6649336941709</v>
      </c>
      <c r="AV107" s="14">
        <v>1387.803548334557</v>
      </c>
      <c r="AW107" s="14">
        <v>1416.7243088772082</v>
      </c>
      <c r="AX107" s="14">
        <v>1445.397638539001</v>
      </c>
      <c r="AY107" s="14">
        <v>1473.8260962197512</v>
      </c>
      <c r="AZ107" s="14">
        <v>1502.0313052462566</v>
      </c>
      <c r="BA107" s="14">
        <v>1530.0231817126548</v>
      </c>
      <c r="BB107" s="14">
        <v>1557.7912780206195</v>
      </c>
      <c r="BC107" s="14">
        <v>1585.3334582645289</v>
      </c>
      <c r="BD107" s="14">
        <v>1612.6535289414182</v>
      </c>
      <c r="BE107" s="14">
        <v>1639.752444774811</v>
      </c>
      <c r="BF107" s="14">
        <v>1666.6329504981541</v>
      </c>
      <c r="BG107" s="14">
        <v>1693.2972173563567</v>
      </c>
      <c r="BH107" s="14">
        <v>1719.7474224194625</v>
      </c>
      <c r="BI107" s="14">
        <v>1745.9850430493525</v>
      </c>
      <c r="BJ107" s="14">
        <v>1772.0157220700723</v>
      </c>
      <c r="BK107" s="14">
        <v>1797.8361417298643</v>
      </c>
      <c r="BL107" s="14">
        <v>1823.4498226103356</v>
      </c>
      <c r="BN107" s="41" t="s">
        <v>29</v>
      </c>
      <c r="BO107" s="36">
        <f t="shared" ref="BO107" si="174">(BL107-AH108)</f>
        <v>845.44982261033556</v>
      </c>
      <c r="BP107" s="36">
        <f t="shared" ref="BP107" si="175">7*(BL107-AH108)/30</f>
        <v>197.27162527574498</v>
      </c>
      <c r="BQ107" s="36">
        <f t="shared" ref="BQ107" si="176">(BL107-AH108)/30</f>
        <v>28.181660753677853</v>
      </c>
      <c r="BR107" s="36">
        <f t="shared" ref="BR107" si="177">BL109-AH110</f>
        <v>-89.646007522196328</v>
      </c>
      <c r="BS107" s="36">
        <f t="shared" ref="BS107" si="178">7*(BL109-AH110)/30</f>
        <v>-20.917401755179142</v>
      </c>
      <c r="BT107" s="36">
        <f t="shared" ref="BT107" si="179">(BL109-AH110)/30</f>
        <v>-2.9882002507398777</v>
      </c>
      <c r="BU107" s="36">
        <f t="shared" ref="BU107" si="180">BL109</f>
        <v>293.35399247780367</v>
      </c>
      <c r="BW107" s="25"/>
      <c r="BX107" s="25"/>
      <c r="BY107" s="25"/>
      <c r="BZ107" s="25"/>
      <c r="CA107" s="25"/>
      <c r="CB107" s="25"/>
    </row>
    <row r="108" spans="1:80" x14ac:dyDescent="0.25">
      <c r="A108" s="11"/>
      <c r="B108" s="12" t="s">
        <v>5</v>
      </c>
      <c r="C108" s="13">
        <v>0.95</v>
      </c>
      <c r="D108" s="14">
        <v>31</v>
      </c>
      <c r="E108" s="14">
        <v>62</v>
      </c>
      <c r="F108" s="14">
        <v>100</v>
      </c>
      <c r="G108" s="14">
        <v>140</v>
      </c>
      <c r="H108" s="14">
        <v>168</v>
      </c>
      <c r="I108" s="14">
        <v>188</v>
      </c>
      <c r="J108" s="14">
        <v>203</v>
      </c>
      <c r="K108" s="14">
        <v>226</v>
      </c>
      <c r="L108" s="14">
        <v>256</v>
      </c>
      <c r="M108" s="14">
        <v>283</v>
      </c>
      <c r="N108" s="14">
        <v>311</v>
      </c>
      <c r="O108" s="14">
        <v>343</v>
      </c>
      <c r="P108" s="14">
        <v>372</v>
      </c>
      <c r="Q108" s="14">
        <v>403</v>
      </c>
      <c r="R108" s="14">
        <v>443</v>
      </c>
      <c r="S108" s="14">
        <v>474</v>
      </c>
      <c r="T108" s="14">
        <v>509</v>
      </c>
      <c r="U108" s="14">
        <v>550</v>
      </c>
      <c r="V108" s="14">
        <v>589</v>
      </c>
      <c r="W108" s="14">
        <v>605</v>
      </c>
      <c r="X108" s="14">
        <v>624</v>
      </c>
      <c r="Y108" s="14">
        <v>666</v>
      </c>
      <c r="Z108" s="14">
        <v>698</v>
      </c>
      <c r="AA108" s="14">
        <v>741</v>
      </c>
      <c r="AB108" s="14">
        <v>773</v>
      </c>
      <c r="AC108" s="14">
        <v>807</v>
      </c>
      <c r="AD108" s="14">
        <v>839</v>
      </c>
      <c r="AE108" s="14">
        <v>873</v>
      </c>
      <c r="AF108" s="14">
        <v>914</v>
      </c>
      <c r="AG108" s="14">
        <v>951</v>
      </c>
      <c r="AH108" s="14">
        <v>978</v>
      </c>
      <c r="AI108" s="14">
        <v>1013</v>
      </c>
      <c r="AJ108" s="14">
        <v>1048</v>
      </c>
      <c r="AK108" s="14">
        <v>1076</v>
      </c>
      <c r="AL108" s="14">
        <v>1125</v>
      </c>
      <c r="AM108" s="14">
        <v>1155</v>
      </c>
      <c r="AN108" s="14">
        <v>1181</v>
      </c>
      <c r="AO108" s="14">
        <v>1216</v>
      </c>
      <c r="AP108" s="14">
        <v>1246</v>
      </c>
      <c r="AQ108" s="14">
        <v>1286</v>
      </c>
      <c r="AR108" s="14">
        <v>1310</v>
      </c>
      <c r="AS108" s="14">
        <v>1330</v>
      </c>
      <c r="AT108" s="14">
        <v>1353</v>
      </c>
      <c r="AU108" s="14">
        <v>1384</v>
      </c>
      <c r="AV108" s="14">
        <v>1410</v>
      </c>
      <c r="AW108" s="14">
        <v>1450</v>
      </c>
      <c r="AX108" s="14">
        <v>1475</v>
      </c>
      <c r="AY108" s="14">
        <v>1507</v>
      </c>
      <c r="AZ108" s="14">
        <v>1531</v>
      </c>
      <c r="BA108" s="14">
        <v>1563</v>
      </c>
      <c r="BB108" s="14">
        <v>1588</v>
      </c>
      <c r="BC108" s="14">
        <v>1621</v>
      </c>
      <c r="BD108" s="14">
        <v>1648</v>
      </c>
      <c r="BE108" s="14">
        <v>1664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N108" s="34"/>
      <c r="BO108" s="37"/>
      <c r="BP108" s="37"/>
      <c r="BQ108" s="37"/>
      <c r="BR108" s="37"/>
      <c r="BS108" s="37"/>
      <c r="BT108" s="37"/>
      <c r="BU108" s="37"/>
      <c r="BW108" s="26"/>
      <c r="BX108" s="26"/>
      <c r="BY108" s="26"/>
      <c r="BZ108" s="26"/>
      <c r="CA108" s="26"/>
      <c r="CB108" s="26"/>
    </row>
    <row r="109" spans="1:80" x14ac:dyDescent="0.25">
      <c r="A109" s="11" t="s">
        <v>19</v>
      </c>
      <c r="B109" s="15" t="s">
        <v>6</v>
      </c>
      <c r="C109" s="13">
        <v>0.95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>
        <v>375.84876478335229</v>
      </c>
      <c r="AJ109" s="14">
        <v>369.39640282150054</v>
      </c>
      <c r="AK109" s="14">
        <v>363.36449763980238</v>
      </c>
      <c r="AL109" s="14">
        <v>357.96501914580898</v>
      </c>
      <c r="AM109" s="14">
        <v>353.16264931385854</v>
      </c>
      <c r="AN109" s="14">
        <v>348.88955562275549</v>
      </c>
      <c r="AO109" s="14">
        <v>345.35456093648622</v>
      </c>
      <c r="AP109" s="14">
        <v>342.41870126253957</v>
      </c>
      <c r="AQ109" s="14">
        <v>339.69773752194919</v>
      </c>
      <c r="AR109" s="14">
        <v>337.18840313915007</v>
      </c>
      <c r="AS109" s="14">
        <v>334.91887773119106</v>
      </c>
      <c r="AT109" s="14">
        <v>332.74156222047657</v>
      </c>
      <c r="AU109" s="14">
        <v>330.55404928121214</v>
      </c>
      <c r="AV109" s="14">
        <v>328.41095640922777</v>
      </c>
      <c r="AW109" s="14">
        <v>326.29929052362013</v>
      </c>
      <c r="AX109" s="14">
        <v>324.20954250913388</v>
      </c>
      <c r="AY109" s="14">
        <v>322.14372377790994</v>
      </c>
      <c r="AZ109" s="14">
        <v>320.08678987888726</v>
      </c>
      <c r="BA109" s="14">
        <v>317.95641589815483</v>
      </c>
      <c r="BB109" s="14">
        <v>315.76056443549624</v>
      </c>
      <c r="BC109" s="14">
        <v>313.55262807997076</v>
      </c>
      <c r="BD109" s="14">
        <v>311.32846463217027</v>
      </c>
      <c r="BE109" s="14">
        <v>309.09826126378516</v>
      </c>
      <c r="BF109" s="14">
        <v>306.85439332668392</v>
      </c>
      <c r="BG109" s="14">
        <v>304.62433069223107</v>
      </c>
      <c r="BH109" s="14">
        <v>302.37904399183003</v>
      </c>
      <c r="BI109" s="14">
        <v>300.12985434766898</v>
      </c>
      <c r="BJ109" s="14">
        <v>297.87629607274221</v>
      </c>
      <c r="BK109" s="14">
        <v>295.61034305373494</v>
      </c>
      <c r="BL109" s="14">
        <v>293.35399247780367</v>
      </c>
      <c r="BN109" s="34"/>
      <c r="BO109" s="37"/>
      <c r="BP109" s="37"/>
      <c r="BQ109" s="37"/>
      <c r="BR109" s="37"/>
      <c r="BS109" s="37"/>
      <c r="BT109" s="37"/>
      <c r="BU109" s="37"/>
      <c r="BW109" s="26"/>
      <c r="BX109" s="26"/>
      <c r="BY109" s="26"/>
      <c r="BZ109" s="26"/>
      <c r="CA109" s="26"/>
      <c r="CB109" s="26"/>
    </row>
    <row r="110" spans="1:80" x14ac:dyDescent="0.25">
      <c r="A110" s="11"/>
      <c r="B110" s="12" t="s">
        <v>5</v>
      </c>
      <c r="C110" s="13">
        <v>0.95</v>
      </c>
      <c r="D110" s="14">
        <v>313</v>
      </c>
      <c r="E110" s="14">
        <v>319</v>
      </c>
      <c r="F110" s="14">
        <v>322</v>
      </c>
      <c r="G110" s="14">
        <v>332</v>
      </c>
      <c r="H110" s="14">
        <v>342</v>
      </c>
      <c r="I110" s="14">
        <v>331</v>
      </c>
      <c r="J110" s="14">
        <v>336</v>
      </c>
      <c r="K110" s="14">
        <v>350</v>
      </c>
      <c r="L110" s="14">
        <v>347</v>
      </c>
      <c r="M110" s="14">
        <v>342</v>
      </c>
      <c r="N110" s="14">
        <v>345</v>
      </c>
      <c r="O110" s="14">
        <v>347</v>
      </c>
      <c r="P110" s="14">
        <v>326</v>
      </c>
      <c r="Q110" s="14">
        <v>338</v>
      </c>
      <c r="R110" s="14">
        <v>365</v>
      </c>
      <c r="S110" s="14">
        <v>359</v>
      </c>
      <c r="T110" s="14">
        <v>360</v>
      </c>
      <c r="U110" s="14">
        <v>364</v>
      </c>
      <c r="V110" s="14">
        <v>370</v>
      </c>
      <c r="W110" s="14">
        <v>350</v>
      </c>
      <c r="X110" s="14">
        <v>358</v>
      </c>
      <c r="Y110" s="14">
        <v>392</v>
      </c>
      <c r="Z110" s="14">
        <v>378</v>
      </c>
      <c r="AA110" s="14">
        <v>391</v>
      </c>
      <c r="AB110" s="14">
        <v>376</v>
      </c>
      <c r="AC110" s="14">
        <v>374</v>
      </c>
      <c r="AD110" s="14">
        <v>359</v>
      </c>
      <c r="AE110" s="14">
        <v>375</v>
      </c>
      <c r="AF110" s="14">
        <v>409</v>
      </c>
      <c r="AG110" s="14">
        <v>404</v>
      </c>
      <c r="AH110" s="14">
        <v>383</v>
      </c>
      <c r="AI110" s="14">
        <v>384</v>
      </c>
      <c r="AJ110" s="14">
        <v>369</v>
      </c>
      <c r="AK110" s="14">
        <v>377</v>
      </c>
      <c r="AL110" s="14">
        <v>414</v>
      </c>
      <c r="AM110" s="14">
        <v>425</v>
      </c>
      <c r="AN110" s="14">
        <v>431</v>
      </c>
      <c r="AO110" s="14">
        <v>407</v>
      </c>
      <c r="AP110" s="14">
        <v>385</v>
      </c>
      <c r="AQ110" s="14">
        <v>377</v>
      </c>
      <c r="AR110" s="14">
        <v>351</v>
      </c>
      <c r="AS110" s="14">
        <v>342</v>
      </c>
      <c r="AT110" s="14">
        <v>356</v>
      </c>
      <c r="AU110" s="14">
        <v>361</v>
      </c>
      <c r="AV110" s="14">
        <v>360</v>
      </c>
      <c r="AW110" s="14">
        <v>363</v>
      </c>
      <c r="AX110" s="14">
        <v>359</v>
      </c>
      <c r="AY110" s="14">
        <v>356</v>
      </c>
      <c r="AZ110" s="14">
        <v>365</v>
      </c>
      <c r="BA110" s="14">
        <v>385</v>
      </c>
      <c r="BB110" s="14">
        <v>377</v>
      </c>
      <c r="BC110" s="14">
        <v>376</v>
      </c>
      <c r="BD110" s="14">
        <v>370</v>
      </c>
      <c r="BE110" s="14">
        <v>358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N110" s="35"/>
      <c r="BO110" s="38"/>
      <c r="BP110" s="38"/>
      <c r="BQ110" s="38"/>
      <c r="BR110" s="38"/>
      <c r="BS110" s="38"/>
      <c r="BT110" s="38"/>
      <c r="BU110" s="38"/>
      <c r="BW110" s="27">
        <v>116</v>
      </c>
      <c r="BX110" s="27">
        <v>24</v>
      </c>
      <c r="BY110">
        <v>170</v>
      </c>
      <c r="BZ110" s="27">
        <v>48</v>
      </c>
      <c r="CA110" s="27">
        <v>917</v>
      </c>
      <c r="CB110" s="27">
        <v>292</v>
      </c>
    </row>
    <row r="111" spans="1:80" x14ac:dyDescent="0.25">
      <c r="A111" s="7" t="s">
        <v>19</v>
      </c>
      <c r="B111" s="8" t="s">
        <v>21</v>
      </c>
      <c r="C111" s="9">
        <v>0.95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>
        <v>200.86260583763436</v>
      </c>
      <c r="AJ111" s="10">
        <v>206.72437196089385</v>
      </c>
      <c r="AK111" s="10">
        <v>212.56597575089114</v>
      </c>
      <c r="AL111" s="10">
        <v>218.42450081703683</v>
      </c>
      <c r="AM111" s="10">
        <v>224.31366702366668</v>
      </c>
      <c r="AN111" s="10">
        <v>230.21715281718224</v>
      </c>
      <c r="AO111" s="10">
        <v>236.12811155614992</v>
      </c>
      <c r="AP111" s="10">
        <v>242.07175162986994</v>
      </c>
      <c r="AQ111" s="10">
        <v>248.02195508449589</v>
      </c>
      <c r="AR111" s="10">
        <v>253.96128535462412</v>
      </c>
      <c r="AS111" s="10">
        <v>259.89638415602928</v>
      </c>
      <c r="AT111" s="10">
        <v>265.81873394856439</v>
      </c>
      <c r="AU111" s="10">
        <v>271.71056375569225</v>
      </c>
      <c r="AV111" s="10">
        <v>277.56394393530218</v>
      </c>
      <c r="AW111" s="10">
        <v>283.37335749087526</v>
      </c>
      <c r="AX111" s="10">
        <v>289.13887475211624</v>
      </c>
      <c r="AY111" s="10">
        <v>294.86614159789042</v>
      </c>
      <c r="AZ111" s="10">
        <v>300.55754336535892</v>
      </c>
      <c r="BA111" s="10">
        <v>306.20470307305402</v>
      </c>
      <c r="BB111" s="10">
        <v>311.80424188387099</v>
      </c>
      <c r="BC111" s="10">
        <v>317.36063693007475</v>
      </c>
      <c r="BD111" s="10">
        <v>322.87560573859258</v>
      </c>
      <c r="BE111" s="10">
        <v>328.34392835596941</v>
      </c>
      <c r="BF111" s="10">
        <v>333.76589405806783</v>
      </c>
      <c r="BG111" s="10">
        <v>339.14690696985133</v>
      </c>
      <c r="BH111" s="10">
        <v>344.48720776706125</v>
      </c>
      <c r="BI111" s="10">
        <v>349.78543960852897</v>
      </c>
      <c r="BJ111" s="10">
        <v>355.04212850266128</v>
      </c>
      <c r="BK111" s="10">
        <v>360.25634303196222</v>
      </c>
      <c r="BL111" s="10">
        <v>365.42857027457421</v>
      </c>
      <c r="BN111" s="33" t="s">
        <v>30</v>
      </c>
      <c r="BO111" s="36">
        <f t="shared" ref="BO111" si="181">(BL111-AH112)</f>
        <v>168.42857027457421</v>
      </c>
      <c r="BP111" s="36">
        <f t="shared" ref="BP111" si="182">7*(BL111-AH112)/30</f>
        <v>39.29999973073398</v>
      </c>
      <c r="BQ111" s="36">
        <f t="shared" ref="BQ111" si="183">(BL111-AH112)/30</f>
        <v>5.6142856758191408</v>
      </c>
      <c r="BR111" s="36">
        <f t="shared" ref="BR111" si="184">BL113-AH114</f>
        <v>-14.233436135234896</v>
      </c>
      <c r="BS111" s="36">
        <f t="shared" ref="BS111" si="185">7*(BL113-AH114)/30</f>
        <v>-3.3211350982214758</v>
      </c>
      <c r="BT111" s="36">
        <f t="shared" ref="BT111" si="186">(BL113-AH114)/30</f>
        <v>-0.47444787117449655</v>
      </c>
      <c r="BU111" s="36">
        <f t="shared" ref="BU111" si="187">BL113</f>
        <v>52.766563864765104</v>
      </c>
      <c r="BW111" s="26"/>
      <c r="BX111" s="26"/>
      <c r="BY111" s="26"/>
      <c r="BZ111" s="26"/>
      <c r="CA111" s="26"/>
      <c r="CB111" s="26"/>
    </row>
    <row r="112" spans="1:80" x14ac:dyDescent="0.25">
      <c r="A112" s="11"/>
      <c r="B112" s="12" t="s">
        <v>5</v>
      </c>
      <c r="C112" s="13">
        <v>0.95</v>
      </c>
      <c r="D112" s="14">
        <v>6</v>
      </c>
      <c r="E112" s="14">
        <v>12</v>
      </c>
      <c r="F112" s="14">
        <v>22</v>
      </c>
      <c r="G112" s="14">
        <v>29</v>
      </c>
      <c r="H112" s="14">
        <v>34</v>
      </c>
      <c r="I112" s="14">
        <v>40</v>
      </c>
      <c r="J112" s="14">
        <v>46</v>
      </c>
      <c r="K112" s="14">
        <v>52</v>
      </c>
      <c r="L112" s="14">
        <v>60</v>
      </c>
      <c r="M112" s="14">
        <v>65</v>
      </c>
      <c r="N112" s="14">
        <v>73</v>
      </c>
      <c r="O112" s="14">
        <v>82</v>
      </c>
      <c r="P112" s="14">
        <v>88</v>
      </c>
      <c r="Q112" s="14">
        <v>92</v>
      </c>
      <c r="R112" s="14">
        <v>97</v>
      </c>
      <c r="S112" s="14">
        <v>103</v>
      </c>
      <c r="T112" s="14">
        <v>111</v>
      </c>
      <c r="U112" s="14">
        <v>116</v>
      </c>
      <c r="V112" s="14">
        <v>120</v>
      </c>
      <c r="W112" s="14">
        <v>126</v>
      </c>
      <c r="X112" s="14">
        <v>131</v>
      </c>
      <c r="Y112" s="14">
        <v>140</v>
      </c>
      <c r="Z112" s="14">
        <v>147</v>
      </c>
      <c r="AA112" s="14">
        <v>158</v>
      </c>
      <c r="AB112" s="14">
        <v>162</v>
      </c>
      <c r="AC112" s="14">
        <v>169</v>
      </c>
      <c r="AD112" s="14">
        <v>174</v>
      </c>
      <c r="AE112" s="14">
        <v>181</v>
      </c>
      <c r="AF112" s="14">
        <v>189</v>
      </c>
      <c r="AG112" s="14">
        <v>194</v>
      </c>
      <c r="AH112" s="14">
        <v>197</v>
      </c>
      <c r="AI112" s="14">
        <v>200</v>
      </c>
      <c r="AJ112" s="14">
        <v>207</v>
      </c>
      <c r="AK112" s="14">
        <v>208</v>
      </c>
      <c r="AL112" s="14">
        <v>214</v>
      </c>
      <c r="AM112" s="14">
        <v>220</v>
      </c>
      <c r="AN112" s="14">
        <v>228</v>
      </c>
      <c r="AO112" s="14">
        <v>233</v>
      </c>
      <c r="AP112" s="14">
        <v>241</v>
      </c>
      <c r="AQ112" s="14">
        <v>249</v>
      </c>
      <c r="AR112" s="14">
        <v>250</v>
      </c>
      <c r="AS112" s="14">
        <v>259</v>
      </c>
      <c r="AT112" s="14">
        <v>261</v>
      </c>
      <c r="AU112" s="14">
        <v>267</v>
      </c>
      <c r="AV112" s="14">
        <v>278</v>
      </c>
      <c r="AW112" s="14">
        <v>284</v>
      </c>
      <c r="AX112" s="14">
        <v>288</v>
      </c>
      <c r="AY112" s="14">
        <v>289</v>
      </c>
      <c r="AZ112" s="14">
        <v>292</v>
      </c>
      <c r="BA112" s="14">
        <v>299</v>
      </c>
      <c r="BB112" s="14">
        <v>305</v>
      </c>
      <c r="BC112" s="14">
        <v>309</v>
      </c>
      <c r="BD112" s="14">
        <v>316</v>
      </c>
      <c r="BE112" s="14">
        <v>321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N112" s="34"/>
      <c r="BO112" s="37"/>
      <c r="BP112" s="37"/>
      <c r="BQ112" s="37"/>
      <c r="BR112" s="37"/>
      <c r="BS112" s="37"/>
      <c r="BT112" s="37"/>
      <c r="BU112" s="37"/>
      <c r="BW112" s="26"/>
      <c r="BX112" s="26"/>
      <c r="BY112" s="26"/>
      <c r="BZ112" s="26"/>
      <c r="CA112" s="26"/>
      <c r="CB112" s="26"/>
    </row>
    <row r="113" spans="1:80" x14ac:dyDescent="0.25">
      <c r="A113" s="11" t="s">
        <v>19</v>
      </c>
      <c r="B113" s="15" t="s">
        <v>22</v>
      </c>
      <c r="C113" s="13">
        <v>0.95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>
        <v>66.154443079422549</v>
      </c>
      <c r="AJ113" s="14">
        <v>64.987500848666087</v>
      </c>
      <c r="AK113" s="14">
        <v>63.917704027314187</v>
      </c>
      <c r="AL113" s="14">
        <v>62.96381477313237</v>
      </c>
      <c r="AM113" s="14">
        <v>62.126518337418261</v>
      </c>
      <c r="AN113" s="14">
        <v>61.39964150835344</v>
      </c>
      <c r="AO113" s="14">
        <v>60.764587761573864</v>
      </c>
      <c r="AP113" s="14">
        <v>60.251631120517388</v>
      </c>
      <c r="AQ113" s="14">
        <v>59.808653986461202</v>
      </c>
      <c r="AR113" s="14">
        <v>59.411026301321513</v>
      </c>
      <c r="AS113" s="14">
        <v>59.05950055202667</v>
      </c>
      <c r="AT113" s="14">
        <v>58.734400620471348</v>
      </c>
      <c r="AU113" s="14">
        <v>58.424232393343075</v>
      </c>
      <c r="AV113" s="14">
        <v>58.122476684014181</v>
      </c>
      <c r="AW113" s="14">
        <v>57.827001971039238</v>
      </c>
      <c r="AX113" s="14">
        <v>57.532709606526709</v>
      </c>
      <c r="AY113" s="14">
        <v>57.238611723565029</v>
      </c>
      <c r="AZ113" s="14">
        <v>56.940984505643527</v>
      </c>
      <c r="BA113" s="14">
        <v>56.632124696801519</v>
      </c>
      <c r="BB113" s="14">
        <v>56.315208819453701</v>
      </c>
      <c r="BC113" s="14">
        <v>55.991920202000955</v>
      </c>
      <c r="BD113" s="14">
        <v>55.666935534225537</v>
      </c>
      <c r="BE113" s="14">
        <v>55.327685048717058</v>
      </c>
      <c r="BF113" s="14">
        <v>54.974213835020791</v>
      </c>
      <c r="BG113" s="14">
        <v>54.613619242722322</v>
      </c>
      <c r="BH113" s="14">
        <v>54.25026663953814</v>
      </c>
      <c r="BI113" s="14">
        <v>53.885470155508642</v>
      </c>
      <c r="BJ113" s="14">
        <v>53.515836757978263</v>
      </c>
      <c r="BK113" s="14">
        <v>53.14341899298001</v>
      </c>
      <c r="BL113" s="14">
        <v>52.766563864765104</v>
      </c>
      <c r="BN113" s="34"/>
      <c r="BO113" s="37"/>
      <c r="BP113" s="37"/>
      <c r="BQ113" s="37"/>
      <c r="BR113" s="37"/>
      <c r="BS113" s="37"/>
      <c r="BT113" s="37"/>
      <c r="BU113" s="37"/>
      <c r="BW113" s="26"/>
      <c r="BX113" s="26"/>
      <c r="BY113" s="26"/>
      <c r="BZ113" s="26"/>
      <c r="CA113" s="26"/>
      <c r="CB113" s="26"/>
    </row>
    <row r="114" spans="1:80" ht="15.75" thickBot="1" x14ac:dyDescent="0.3">
      <c r="A114" s="16"/>
      <c r="B114" s="17" t="s">
        <v>5</v>
      </c>
      <c r="C114" s="18">
        <v>0.95</v>
      </c>
      <c r="D114" s="19">
        <v>54</v>
      </c>
      <c r="E114" s="19">
        <v>54</v>
      </c>
      <c r="F114" s="19">
        <v>60</v>
      </c>
      <c r="G114" s="19">
        <v>61</v>
      </c>
      <c r="H114" s="19">
        <v>63</v>
      </c>
      <c r="I114" s="19">
        <v>66</v>
      </c>
      <c r="J114" s="19">
        <v>70</v>
      </c>
      <c r="K114" s="19">
        <v>74</v>
      </c>
      <c r="L114" s="19">
        <v>77</v>
      </c>
      <c r="M114" s="19">
        <v>67</v>
      </c>
      <c r="N114" s="19">
        <v>66</v>
      </c>
      <c r="O114" s="19">
        <v>73</v>
      </c>
      <c r="P114" s="19">
        <v>71</v>
      </c>
      <c r="Q114" s="19">
        <v>70</v>
      </c>
      <c r="R114" s="19">
        <v>68</v>
      </c>
      <c r="S114" s="19">
        <v>66</v>
      </c>
      <c r="T114" s="19">
        <v>71</v>
      </c>
      <c r="U114" s="19">
        <v>65</v>
      </c>
      <c r="V114" s="19">
        <v>66</v>
      </c>
      <c r="W114" s="19">
        <v>68</v>
      </c>
      <c r="X114" s="19">
        <v>69</v>
      </c>
      <c r="Y114" s="19">
        <v>68</v>
      </c>
      <c r="Z114" s="19">
        <v>64</v>
      </c>
      <c r="AA114" s="19">
        <v>68</v>
      </c>
      <c r="AB114" s="19">
        <v>62</v>
      </c>
      <c r="AC114" s="19">
        <v>65</v>
      </c>
      <c r="AD114" s="19">
        <v>63</v>
      </c>
      <c r="AE114" s="19">
        <v>67</v>
      </c>
      <c r="AF114" s="19">
        <v>74</v>
      </c>
      <c r="AG114" s="19">
        <v>66</v>
      </c>
      <c r="AH114" s="19">
        <v>67</v>
      </c>
      <c r="AI114" s="19">
        <v>64</v>
      </c>
      <c r="AJ114" s="19">
        <v>66</v>
      </c>
      <c r="AK114" s="19">
        <v>63</v>
      </c>
      <c r="AL114" s="19">
        <v>63</v>
      </c>
      <c r="AM114" s="19">
        <v>63</v>
      </c>
      <c r="AN114" s="19">
        <v>67</v>
      </c>
      <c r="AO114" s="19">
        <v>56</v>
      </c>
      <c r="AP114" s="19">
        <v>52</v>
      </c>
      <c r="AQ114" s="19">
        <v>56</v>
      </c>
      <c r="AR114" s="19">
        <v>51</v>
      </c>
      <c r="AS114" s="19">
        <v>56</v>
      </c>
      <c r="AT114" s="19">
        <v>53</v>
      </c>
      <c r="AU114" s="19">
        <v>55</v>
      </c>
      <c r="AV114" s="19">
        <v>60</v>
      </c>
      <c r="AW114" s="19">
        <v>56</v>
      </c>
      <c r="AX114" s="19">
        <v>56</v>
      </c>
      <c r="AY114" s="19">
        <v>53</v>
      </c>
      <c r="AZ114" s="19">
        <v>55</v>
      </c>
      <c r="BA114" s="19">
        <v>60</v>
      </c>
      <c r="BB114" s="19">
        <v>60</v>
      </c>
      <c r="BC114" s="19">
        <v>60</v>
      </c>
      <c r="BD114" s="19">
        <v>64</v>
      </c>
      <c r="BE114" s="19">
        <v>65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N114" s="39"/>
      <c r="BO114" s="40"/>
      <c r="BP114" s="40"/>
      <c r="BQ114" s="40"/>
      <c r="BR114" s="40"/>
      <c r="BS114" s="40"/>
      <c r="BT114" s="40"/>
      <c r="BU114" s="40"/>
      <c r="BW114" s="28"/>
      <c r="BX114" s="28"/>
      <c r="BY114" s="28"/>
      <c r="BZ114" s="28"/>
      <c r="CA114" s="28"/>
      <c r="CB114" s="28"/>
    </row>
    <row r="115" spans="1:80" ht="15" customHeight="1" x14ac:dyDescent="0.25">
      <c r="A115" s="7" t="s">
        <v>20</v>
      </c>
      <c r="B115" s="15" t="s">
        <v>4</v>
      </c>
      <c r="C115" s="13">
        <v>0.95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>
        <v>2621.7003683715043</v>
      </c>
      <c r="AJ115" s="14">
        <v>2689.0386086766421</v>
      </c>
      <c r="AK115" s="14">
        <v>2755.742794962383</v>
      </c>
      <c r="AL115" s="14">
        <v>2822.17333254606</v>
      </c>
      <c r="AM115" s="14">
        <v>2888.8663776147696</v>
      </c>
      <c r="AN115" s="14">
        <v>2955.770897751102</v>
      </c>
      <c r="AO115" s="14">
        <v>3022.871655855854</v>
      </c>
      <c r="AP115" s="14">
        <v>3090.1553313162722</v>
      </c>
      <c r="AQ115" s="14">
        <v>3157.205981879617</v>
      </c>
      <c r="AR115" s="14">
        <v>3223.7473198247631</v>
      </c>
      <c r="AS115" s="14">
        <v>3289.8076780475253</v>
      </c>
      <c r="AT115" s="14">
        <v>3355.4848648544867</v>
      </c>
      <c r="AU115" s="14">
        <v>3420.7748979378744</v>
      </c>
      <c r="AV115" s="14">
        <v>3485.6299228944931</v>
      </c>
      <c r="AW115" s="14">
        <v>3549.9986586221635</v>
      </c>
      <c r="AX115" s="14">
        <v>3613.8175549659336</v>
      </c>
      <c r="AY115" s="14">
        <v>3677.0921943627391</v>
      </c>
      <c r="AZ115" s="14">
        <v>3739.8707822249116</v>
      </c>
      <c r="BA115" s="14">
        <v>3802.1754078780887</v>
      </c>
      <c r="BB115" s="14">
        <v>3863.9815902834189</v>
      </c>
      <c r="BC115" s="14">
        <v>3925.2842213643371</v>
      </c>
      <c r="BD115" s="14">
        <v>3986.0917901222419</v>
      </c>
      <c r="BE115" s="14">
        <v>4046.407635414078</v>
      </c>
      <c r="BF115" s="14">
        <v>4106.2371288164286</v>
      </c>
      <c r="BG115" s="14">
        <v>4165.5853869014154</v>
      </c>
      <c r="BH115" s="14">
        <v>4224.4580526061509</v>
      </c>
      <c r="BI115" s="14">
        <v>4282.8575745220032</v>
      </c>
      <c r="BJ115" s="14">
        <v>4340.7961098655878</v>
      </c>
      <c r="BK115" s="14">
        <v>4398.2666575936782</v>
      </c>
      <c r="BL115" s="14">
        <v>4455.276983137298</v>
      </c>
      <c r="BN115" s="41" t="s">
        <v>29</v>
      </c>
      <c r="BO115" s="36">
        <f t="shared" ref="BO115" si="188">(BL115-AH116)</f>
        <v>1873.276983137298</v>
      </c>
      <c r="BP115" s="36">
        <f t="shared" ref="BP115" si="189">7*(BL115-AH116)/30</f>
        <v>437.09796273203625</v>
      </c>
      <c r="BQ115" s="36">
        <f t="shared" ref="BQ115" si="190">(BL115-AH116)/30</f>
        <v>62.442566104576599</v>
      </c>
      <c r="BR115" s="36">
        <f t="shared" ref="BR115" si="191">BL117-AH118</f>
        <v>-212.69441923487727</v>
      </c>
      <c r="BS115" s="36">
        <f t="shared" ref="BS115" si="192">7*(BL117-AH118)/30</f>
        <v>-49.628697821471363</v>
      </c>
      <c r="BT115" s="36">
        <f t="shared" ref="BT115" si="193">(BL117-AH118)/30</f>
        <v>-7.0898139744959092</v>
      </c>
      <c r="BU115" s="36">
        <f t="shared" ref="BU115" si="194">BL117</f>
        <v>649.30558076512273</v>
      </c>
      <c r="BW115" s="25"/>
      <c r="BX115" s="25"/>
      <c r="BY115" s="25"/>
      <c r="BZ115" s="25"/>
      <c r="CA115" s="25"/>
      <c r="CB115" s="25"/>
    </row>
    <row r="116" spans="1:80" x14ac:dyDescent="0.25">
      <c r="A116" s="11"/>
      <c r="B116" s="12" t="s">
        <v>5</v>
      </c>
      <c r="C116" s="13">
        <v>0.95</v>
      </c>
      <c r="D116" s="14">
        <v>98</v>
      </c>
      <c r="E116" s="14">
        <v>202</v>
      </c>
      <c r="F116" s="14">
        <v>292</v>
      </c>
      <c r="G116" s="14">
        <v>373</v>
      </c>
      <c r="H116" s="14">
        <v>469</v>
      </c>
      <c r="I116" s="14">
        <v>535</v>
      </c>
      <c r="J116" s="14">
        <v>597</v>
      </c>
      <c r="K116" s="14">
        <v>685</v>
      </c>
      <c r="L116" s="14">
        <v>796</v>
      </c>
      <c r="M116" s="14">
        <v>904</v>
      </c>
      <c r="N116" s="14">
        <v>977</v>
      </c>
      <c r="O116" s="14">
        <v>1069</v>
      </c>
      <c r="P116" s="14">
        <v>1133</v>
      </c>
      <c r="Q116" s="14">
        <v>1194</v>
      </c>
      <c r="R116" s="14">
        <v>1273</v>
      </c>
      <c r="S116" s="14">
        <v>1354</v>
      </c>
      <c r="T116" s="14">
        <v>1444</v>
      </c>
      <c r="U116" s="14">
        <v>1535</v>
      </c>
      <c r="V116" s="14">
        <v>1616</v>
      </c>
      <c r="W116" s="14">
        <v>1669</v>
      </c>
      <c r="X116" s="14">
        <v>1742</v>
      </c>
      <c r="Y116" s="14">
        <v>1851</v>
      </c>
      <c r="Z116" s="14">
        <v>1940</v>
      </c>
      <c r="AA116" s="14">
        <v>2020</v>
      </c>
      <c r="AB116" s="14">
        <v>2123</v>
      </c>
      <c r="AC116" s="14">
        <v>2201</v>
      </c>
      <c r="AD116" s="14">
        <v>2268</v>
      </c>
      <c r="AE116" s="14">
        <v>2325</v>
      </c>
      <c r="AF116" s="14">
        <v>2424</v>
      </c>
      <c r="AG116" s="14">
        <v>2507</v>
      </c>
      <c r="AH116" s="14">
        <v>2582</v>
      </c>
      <c r="AI116" s="14">
        <v>2662</v>
      </c>
      <c r="AJ116" s="14">
        <v>2722</v>
      </c>
      <c r="AK116" s="14">
        <v>2788</v>
      </c>
      <c r="AL116" s="14">
        <v>2855</v>
      </c>
      <c r="AM116" s="14">
        <v>2900</v>
      </c>
      <c r="AN116" s="14">
        <v>2987</v>
      </c>
      <c r="AO116" s="14">
        <v>3062</v>
      </c>
      <c r="AP116" s="14">
        <v>3103</v>
      </c>
      <c r="AQ116" s="14">
        <v>3173</v>
      </c>
      <c r="AR116" s="14">
        <v>3210</v>
      </c>
      <c r="AS116" s="14">
        <v>3247</v>
      </c>
      <c r="AT116" s="14">
        <v>3309</v>
      </c>
      <c r="AU116" s="14">
        <v>3367</v>
      </c>
      <c r="AV116" s="14">
        <v>3418</v>
      </c>
      <c r="AW116" s="14">
        <v>3475</v>
      </c>
      <c r="AX116" s="14">
        <v>3521</v>
      </c>
      <c r="AY116" s="14">
        <v>3551</v>
      </c>
      <c r="AZ116" s="14">
        <v>3594</v>
      </c>
      <c r="BA116" s="14">
        <v>3646</v>
      </c>
      <c r="BB116" s="14">
        <v>3706</v>
      </c>
      <c r="BC116" s="14">
        <v>3739</v>
      </c>
      <c r="BD116" s="14">
        <v>3783</v>
      </c>
      <c r="BE116" s="14">
        <v>3817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N116" s="34"/>
      <c r="BO116" s="37"/>
      <c r="BP116" s="37"/>
      <c r="BQ116" s="37"/>
      <c r="BR116" s="37"/>
      <c r="BS116" s="37"/>
      <c r="BT116" s="37"/>
      <c r="BU116" s="37"/>
      <c r="BW116" s="26"/>
      <c r="BX116" s="26"/>
      <c r="BY116" s="26"/>
      <c r="BZ116" s="26"/>
      <c r="CA116" s="26"/>
      <c r="CB116" s="26"/>
    </row>
    <row r="117" spans="1:80" x14ac:dyDescent="0.25">
      <c r="A117" s="11" t="s">
        <v>20</v>
      </c>
      <c r="B117" s="15" t="s">
        <v>6</v>
      </c>
      <c r="C117" s="13">
        <v>0.95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>
        <v>834.86882605707478</v>
      </c>
      <c r="AJ117" s="14">
        <v>820.12876079216346</v>
      </c>
      <c r="AK117" s="14">
        <v>806.3404174094245</v>
      </c>
      <c r="AL117" s="14">
        <v>794.00857194414482</v>
      </c>
      <c r="AM117" s="14">
        <v>783.06260702792292</v>
      </c>
      <c r="AN117" s="14">
        <v>773.36930872386563</v>
      </c>
      <c r="AO117" s="14">
        <v>765.35124928195671</v>
      </c>
      <c r="AP117" s="14">
        <v>758.68711157405914</v>
      </c>
      <c r="AQ117" s="14">
        <v>752.52770413144003</v>
      </c>
      <c r="AR117" s="14">
        <v>746.85685413665101</v>
      </c>
      <c r="AS117" s="14">
        <v>741.73594286131333</v>
      </c>
      <c r="AT117" s="14">
        <v>736.83956118962988</v>
      </c>
      <c r="AU117" s="14">
        <v>731.94989806503077</v>
      </c>
      <c r="AV117" s="14">
        <v>727.16533734830591</v>
      </c>
      <c r="AW117" s="14">
        <v>722.44949540321181</v>
      </c>
      <c r="AX117" s="14">
        <v>717.79148912317487</v>
      </c>
      <c r="AY117" s="14">
        <v>713.19434646260015</v>
      </c>
      <c r="AZ117" s="14">
        <v>708.61834497639597</v>
      </c>
      <c r="BA117" s="14">
        <v>703.87745175326631</v>
      </c>
      <c r="BB117" s="14">
        <v>698.99326189890758</v>
      </c>
      <c r="BC117" s="14">
        <v>694.08499284094421</v>
      </c>
      <c r="BD117" s="14">
        <v>689.14138611084377</v>
      </c>
      <c r="BE117" s="14">
        <v>684.19092271984925</v>
      </c>
      <c r="BF117" s="14">
        <v>679.21582231105913</v>
      </c>
      <c r="BG117" s="14">
        <v>674.27338411191158</v>
      </c>
      <c r="BH117" s="14">
        <v>669.29781122453596</v>
      </c>
      <c r="BI117" s="14">
        <v>664.31454578650039</v>
      </c>
      <c r="BJ117" s="14">
        <v>659.3220728019561</v>
      </c>
      <c r="BK117" s="14">
        <v>654.3029070767634</v>
      </c>
      <c r="BL117" s="14">
        <v>649.30558076512273</v>
      </c>
      <c r="BN117" s="34"/>
      <c r="BO117" s="37"/>
      <c r="BP117" s="37"/>
      <c r="BQ117" s="37"/>
      <c r="BR117" s="37"/>
      <c r="BS117" s="37"/>
      <c r="BT117" s="37"/>
      <c r="BU117" s="37"/>
      <c r="BW117" s="26"/>
      <c r="BX117" s="26"/>
      <c r="BY117" s="26"/>
      <c r="BZ117" s="26"/>
      <c r="CA117" s="26"/>
      <c r="CB117" s="26"/>
    </row>
    <row r="118" spans="1:80" x14ac:dyDescent="0.25">
      <c r="A118" s="11"/>
      <c r="B118" s="12" t="s">
        <v>5</v>
      </c>
      <c r="C118" s="13">
        <v>0.95</v>
      </c>
      <c r="D118" s="14">
        <v>681</v>
      </c>
      <c r="E118" s="14">
        <v>745</v>
      </c>
      <c r="F118" s="14">
        <v>759</v>
      </c>
      <c r="G118" s="14">
        <v>763</v>
      </c>
      <c r="H118" s="14">
        <v>773</v>
      </c>
      <c r="I118" s="14">
        <v>721</v>
      </c>
      <c r="J118" s="14">
        <v>751</v>
      </c>
      <c r="K118" s="14">
        <v>807</v>
      </c>
      <c r="L118" s="14">
        <v>846</v>
      </c>
      <c r="M118" s="14">
        <v>871</v>
      </c>
      <c r="N118" s="14">
        <v>847</v>
      </c>
      <c r="O118" s="14">
        <v>834</v>
      </c>
      <c r="P118" s="14">
        <v>786</v>
      </c>
      <c r="Q118" s="14">
        <v>813</v>
      </c>
      <c r="R118" s="14">
        <v>879</v>
      </c>
      <c r="S118" s="14">
        <v>870</v>
      </c>
      <c r="T118" s="14">
        <v>864</v>
      </c>
      <c r="U118" s="14">
        <v>842</v>
      </c>
      <c r="V118" s="14">
        <v>841</v>
      </c>
      <c r="W118" s="14">
        <v>801</v>
      </c>
      <c r="X118" s="14">
        <v>825</v>
      </c>
      <c r="Y118" s="14">
        <v>905</v>
      </c>
      <c r="Z118" s="14">
        <v>906</v>
      </c>
      <c r="AA118" s="14">
        <v>875</v>
      </c>
      <c r="AB118" s="14">
        <v>883</v>
      </c>
      <c r="AC118" s="14">
        <v>895</v>
      </c>
      <c r="AD118" s="14">
        <v>849</v>
      </c>
      <c r="AE118" s="14">
        <v>850</v>
      </c>
      <c r="AF118" s="14">
        <v>929</v>
      </c>
      <c r="AG118" s="14">
        <v>913</v>
      </c>
      <c r="AH118" s="14">
        <v>862</v>
      </c>
      <c r="AI118" s="14">
        <v>866</v>
      </c>
      <c r="AJ118" s="14">
        <v>746</v>
      </c>
      <c r="AK118" s="14">
        <v>738</v>
      </c>
      <c r="AL118" s="14">
        <v>759</v>
      </c>
      <c r="AM118" s="14">
        <v>763</v>
      </c>
      <c r="AN118" s="14">
        <v>890</v>
      </c>
      <c r="AO118" s="14">
        <v>857</v>
      </c>
      <c r="AP118" s="14">
        <v>791</v>
      </c>
      <c r="AQ118" s="14">
        <v>744</v>
      </c>
      <c r="AR118" s="14">
        <v>675</v>
      </c>
      <c r="AS118" s="14">
        <v>681</v>
      </c>
      <c r="AT118" s="14">
        <v>729</v>
      </c>
      <c r="AU118" s="14">
        <v>717</v>
      </c>
      <c r="AV118" s="14">
        <v>672</v>
      </c>
      <c r="AW118" s="14">
        <v>647</v>
      </c>
      <c r="AX118" s="14">
        <v>592</v>
      </c>
      <c r="AY118" s="14">
        <v>531</v>
      </c>
      <c r="AZ118" s="14">
        <v>543</v>
      </c>
      <c r="BA118" s="14">
        <v>593</v>
      </c>
      <c r="BB118" s="14">
        <v>602</v>
      </c>
      <c r="BC118" s="14">
        <v>562</v>
      </c>
      <c r="BD118" s="14">
        <v>536</v>
      </c>
      <c r="BE118" s="14">
        <v>509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N118" s="35"/>
      <c r="BO118" s="38"/>
      <c r="BP118" s="38"/>
      <c r="BQ118" s="38"/>
      <c r="BR118" s="38"/>
      <c r="BS118" s="38"/>
      <c r="BT118" s="38"/>
      <c r="BU118" s="38"/>
      <c r="BW118" s="27">
        <v>326</v>
      </c>
      <c r="BX118" s="27">
        <v>76</v>
      </c>
      <c r="BY118">
        <v>551</v>
      </c>
      <c r="BZ118" s="27">
        <v>153</v>
      </c>
      <c r="CA118" s="27">
        <v>2801</v>
      </c>
      <c r="CB118" s="27">
        <v>883</v>
      </c>
    </row>
    <row r="119" spans="1:80" x14ac:dyDescent="0.25">
      <c r="A119" s="7" t="s">
        <v>20</v>
      </c>
      <c r="B119" s="8" t="s">
        <v>21</v>
      </c>
      <c r="C119" s="9">
        <v>0.95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>
        <v>514.45618747842707</v>
      </c>
      <c r="AJ119" s="10">
        <v>527.82338331038852</v>
      </c>
      <c r="AK119" s="10">
        <v>541.12194257343356</v>
      </c>
      <c r="AL119" s="10">
        <v>554.47832506341172</v>
      </c>
      <c r="AM119" s="10">
        <v>567.91333200174813</v>
      </c>
      <c r="AN119" s="10">
        <v>581.37566486215132</v>
      </c>
      <c r="AO119" s="10">
        <v>594.86754452685307</v>
      </c>
      <c r="AP119" s="10">
        <v>608.44568913871342</v>
      </c>
      <c r="AQ119" s="10">
        <v>622.02341640659517</v>
      </c>
      <c r="AR119" s="10">
        <v>635.57206361821181</v>
      </c>
      <c r="AS119" s="10">
        <v>649.11878170426235</v>
      </c>
      <c r="AT119" s="10">
        <v>662.64117864721311</v>
      </c>
      <c r="AU119" s="10">
        <v>676.09716682051476</v>
      </c>
      <c r="AV119" s="10">
        <v>689.46123083306065</v>
      </c>
      <c r="AW119" s="10">
        <v>702.72181748780997</v>
      </c>
      <c r="AX119" s="10">
        <v>715.88042571284871</v>
      </c>
      <c r="AY119" s="10">
        <v>728.95145381387169</v>
      </c>
      <c r="AZ119" s="10">
        <v>741.93884079811016</v>
      </c>
      <c r="BA119" s="10">
        <v>754.82577330332504</v>
      </c>
      <c r="BB119" s="10">
        <v>767.60834998247833</v>
      </c>
      <c r="BC119" s="10">
        <v>780.29171596928109</v>
      </c>
      <c r="BD119" s="10">
        <v>792.87562317304037</v>
      </c>
      <c r="BE119" s="10">
        <v>805.35229556539628</v>
      </c>
      <c r="BF119" s="10">
        <v>817.72591153098119</v>
      </c>
      <c r="BG119" s="10">
        <v>830.00623624573564</v>
      </c>
      <c r="BH119" s="10">
        <v>842.19196031424178</v>
      </c>
      <c r="BI119" s="10">
        <v>854.28183280845928</v>
      </c>
      <c r="BJ119" s="10">
        <v>866.27681646688916</v>
      </c>
      <c r="BK119" s="10">
        <v>878.17448439697341</v>
      </c>
      <c r="BL119" s="10">
        <v>889.97643879218492</v>
      </c>
      <c r="BN119" s="33" t="s">
        <v>30</v>
      </c>
      <c r="BO119" s="36">
        <f>(BL119-AH120)</f>
        <v>386.97643879218492</v>
      </c>
      <c r="BP119" s="36">
        <f>7*(BL119-AH120)/30</f>
        <v>90.294502384843142</v>
      </c>
      <c r="BQ119" s="36">
        <f t="shared" ref="BQ119" si="195">(BL119-AH120)/30</f>
        <v>12.899214626406165</v>
      </c>
      <c r="BR119" s="36">
        <f t="shared" ref="BR119" si="196">BL121-AH122</f>
        <v>-29.937262214879581</v>
      </c>
      <c r="BS119" s="36">
        <f t="shared" ref="BS119" si="197">7*(BL121-AH122)/30</f>
        <v>-6.9853611834719027</v>
      </c>
      <c r="BT119" s="36">
        <f t="shared" ref="BT119" si="198">(BL121-AH122)/30</f>
        <v>-0.99790874049598599</v>
      </c>
      <c r="BU119" s="36">
        <f>BL121</f>
        <v>125.06273778512042</v>
      </c>
      <c r="BW119" s="26"/>
      <c r="BX119" s="26"/>
      <c r="BY119" s="26"/>
      <c r="BZ119" s="26"/>
      <c r="CA119" s="26"/>
      <c r="CB119" s="26"/>
    </row>
    <row r="120" spans="1:80" x14ac:dyDescent="0.25">
      <c r="A120" s="11"/>
      <c r="B120" s="12" t="s">
        <v>5</v>
      </c>
      <c r="C120" s="13">
        <v>0.95</v>
      </c>
      <c r="D120" s="14">
        <v>15</v>
      </c>
      <c r="E120" s="14">
        <v>32</v>
      </c>
      <c r="F120" s="14">
        <v>55</v>
      </c>
      <c r="G120" s="14">
        <v>67</v>
      </c>
      <c r="H120" s="14">
        <v>79</v>
      </c>
      <c r="I120" s="14">
        <v>98</v>
      </c>
      <c r="J120" s="14">
        <v>110</v>
      </c>
      <c r="K120" s="14">
        <v>134</v>
      </c>
      <c r="L120" s="14">
        <v>150</v>
      </c>
      <c r="M120" s="14">
        <v>170</v>
      </c>
      <c r="N120" s="14">
        <v>189</v>
      </c>
      <c r="O120" s="14">
        <v>203</v>
      </c>
      <c r="P120" s="14">
        <v>220</v>
      </c>
      <c r="Q120" s="14">
        <v>239</v>
      </c>
      <c r="R120" s="14">
        <v>251</v>
      </c>
      <c r="S120" s="14">
        <v>269</v>
      </c>
      <c r="T120" s="14">
        <v>280</v>
      </c>
      <c r="U120" s="14">
        <v>296</v>
      </c>
      <c r="V120" s="14">
        <v>308</v>
      </c>
      <c r="W120" s="14">
        <v>326</v>
      </c>
      <c r="X120" s="14">
        <v>339</v>
      </c>
      <c r="Y120" s="14">
        <v>359</v>
      </c>
      <c r="Z120" s="14">
        <v>378</v>
      </c>
      <c r="AA120" s="14">
        <v>390</v>
      </c>
      <c r="AB120" s="14">
        <v>407</v>
      </c>
      <c r="AC120" s="14">
        <v>419</v>
      </c>
      <c r="AD120" s="14">
        <v>438</v>
      </c>
      <c r="AE120" s="14">
        <v>456</v>
      </c>
      <c r="AF120" s="14">
        <v>479</v>
      </c>
      <c r="AG120" s="14">
        <v>488</v>
      </c>
      <c r="AH120" s="14">
        <v>503</v>
      </c>
      <c r="AI120" s="14">
        <v>523</v>
      </c>
      <c r="AJ120" s="14">
        <v>529</v>
      </c>
      <c r="AK120" s="14">
        <v>547</v>
      </c>
      <c r="AL120" s="14">
        <v>558</v>
      </c>
      <c r="AM120" s="14">
        <v>570</v>
      </c>
      <c r="AN120" s="14">
        <v>589</v>
      </c>
      <c r="AO120" s="14">
        <v>598</v>
      </c>
      <c r="AP120" s="14">
        <v>606</v>
      </c>
      <c r="AQ120" s="14">
        <v>622</v>
      </c>
      <c r="AR120" s="14">
        <v>631</v>
      </c>
      <c r="AS120" s="14">
        <v>639</v>
      </c>
      <c r="AT120" s="14">
        <v>653</v>
      </c>
      <c r="AU120" s="14">
        <v>665</v>
      </c>
      <c r="AV120" s="14">
        <v>679</v>
      </c>
      <c r="AW120" s="14">
        <v>686</v>
      </c>
      <c r="AX120" s="14">
        <v>699</v>
      </c>
      <c r="AY120" s="14">
        <v>706</v>
      </c>
      <c r="AZ120" s="14">
        <v>712</v>
      </c>
      <c r="BA120" s="14">
        <v>726</v>
      </c>
      <c r="BB120" s="14">
        <v>733</v>
      </c>
      <c r="BC120" s="14">
        <v>738</v>
      </c>
      <c r="BD120" s="14">
        <v>747</v>
      </c>
      <c r="BE120" s="14">
        <v>757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N120" s="34"/>
      <c r="BO120" s="37"/>
      <c r="BP120" s="37"/>
      <c r="BQ120" s="37"/>
      <c r="BR120" s="37"/>
      <c r="BS120" s="37"/>
      <c r="BT120" s="37"/>
      <c r="BU120" s="37"/>
      <c r="BW120" s="26"/>
      <c r="BX120" s="26"/>
      <c r="BY120" s="26"/>
      <c r="BZ120" s="26"/>
      <c r="CA120" s="26"/>
      <c r="CB120" s="26"/>
    </row>
    <row r="121" spans="1:80" x14ac:dyDescent="0.25">
      <c r="A121" s="11" t="s">
        <v>20</v>
      </c>
      <c r="B121" s="15" t="s">
        <v>22</v>
      </c>
      <c r="C121" s="13">
        <v>0.95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>
        <v>159.11139220481479</v>
      </c>
      <c r="AJ121" s="14">
        <v>156.08790776103356</v>
      </c>
      <c r="AK121" s="14">
        <v>153.29736323931576</v>
      </c>
      <c r="AL121" s="14">
        <v>150.81127328174313</v>
      </c>
      <c r="AM121" s="14">
        <v>148.6234454220824</v>
      </c>
      <c r="AN121" s="14">
        <v>146.69991205263196</v>
      </c>
      <c r="AO121" s="14">
        <v>145.04166539447948</v>
      </c>
      <c r="AP121" s="14">
        <v>143.68187040854355</v>
      </c>
      <c r="AQ121" s="14">
        <v>142.49498464447876</v>
      </c>
      <c r="AR121" s="14">
        <v>141.41380749082026</v>
      </c>
      <c r="AS121" s="14">
        <v>140.47296045043811</v>
      </c>
      <c r="AT121" s="14">
        <v>139.61393451560372</v>
      </c>
      <c r="AU121" s="14">
        <v>138.79847801474602</v>
      </c>
      <c r="AV121" s="14">
        <v>138.00786171101987</v>
      </c>
      <c r="AW121" s="14">
        <v>137.23834971238392</v>
      </c>
      <c r="AX121" s="14">
        <v>136.49091132082441</v>
      </c>
      <c r="AY121" s="14">
        <v>135.75503514469514</v>
      </c>
      <c r="AZ121" s="14">
        <v>135.0118871052899</v>
      </c>
      <c r="BA121" s="14">
        <v>134.25011857707517</v>
      </c>
      <c r="BB121" s="14">
        <v>133.47872768503129</v>
      </c>
      <c r="BC121" s="14">
        <v>132.69497715628833</v>
      </c>
      <c r="BD121" s="14">
        <v>131.91340866773814</v>
      </c>
      <c r="BE121" s="14">
        <v>131.10100899973537</v>
      </c>
      <c r="BF121" s="14">
        <v>130.26486335712849</v>
      </c>
      <c r="BG121" s="14">
        <v>129.41267270113121</v>
      </c>
      <c r="BH121" s="14">
        <v>128.55082340610682</v>
      </c>
      <c r="BI121" s="14">
        <v>127.6856488752797</v>
      </c>
      <c r="BJ121" s="14">
        <v>126.81410905404053</v>
      </c>
      <c r="BK121" s="14">
        <v>125.94121062911148</v>
      </c>
      <c r="BL121" s="14">
        <v>125.06273778512042</v>
      </c>
      <c r="BN121" s="34"/>
      <c r="BO121" s="37"/>
      <c r="BP121" s="37"/>
      <c r="BQ121" s="37"/>
      <c r="BR121" s="37"/>
      <c r="BS121" s="37"/>
      <c r="BT121" s="37"/>
      <c r="BU121" s="37"/>
      <c r="BW121" s="26"/>
      <c r="BX121" s="26"/>
      <c r="BY121" s="26"/>
      <c r="BZ121" s="26"/>
      <c r="CA121" s="26"/>
      <c r="CB121" s="26"/>
    </row>
    <row r="122" spans="1:80" ht="15.75" thickBot="1" x14ac:dyDescent="0.3">
      <c r="A122" s="16"/>
      <c r="B122" s="17" t="s">
        <v>5</v>
      </c>
      <c r="C122" s="18">
        <v>0.95</v>
      </c>
      <c r="D122" s="19">
        <v>121</v>
      </c>
      <c r="E122" s="19">
        <v>128</v>
      </c>
      <c r="F122" s="19">
        <v>139</v>
      </c>
      <c r="G122" s="19">
        <v>139</v>
      </c>
      <c r="H122" s="19">
        <v>130</v>
      </c>
      <c r="I122" s="19">
        <v>140</v>
      </c>
      <c r="J122" s="19">
        <v>145</v>
      </c>
      <c r="K122" s="19">
        <v>160</v>
      </c>
      <c r="L122" s="19">
        <v>155</v>
      </c>
      <c r="M122" s="19">
        <v>160</v>
      </c>
      <c r="N122" s="19">
        <v>163</v>
      </c>
      <c r="O122" s="19">
        <v>165</v>
      </c>
      <c r="P122" s="19">
        <v>168</v>
      </c>
      <c r="Q122" s="19">
        <v>175</v>
      </c>
      <c r="R122" s="19">
        <v>178</v>
      </c>
      <c r="S122" s="19">
        <v>180</v>
      </c>
      <c r="T122" s="19">
        <v>171</v>
      </c>
      <c r="U122" s="19">
        <v>176</v>
      </c>
      <c r="V122" s="19">
        <v>170</v>
      </c>
      <c r="W122" s="19">
        <v>171</v>
      </c>
      <c r="X122" s="19">
        <v>174</v>
      </c>
      <c r="Y122" s="19">
        <v>177</v>
      </c>
      <c r="Z122" s="19">
        <v>184</v>
      </c>
      <c r="AA122" s="19">
        <v>172</v>
      </c>
      <c r="AB122" s="19">
        <v>168</v>
      </c>
      <c r="AC122" s="19">
        <v>158</v>
      </c>
      <c r="AD122" s="19">
        <v>163</v>
      </c>
      <c r="AE122" s="19">
        <v>169</v>
      </c>
      <c r="AF122" s="19">
        <v>178</v>
      </c>
      <c r="AG122" s="19">
        <v>165</v>
      </c>
      <c r="AH122" s="19">
        <v>155</v>
      </c>
      <c r="AI122" s="19">
        <v>154</v>
      </c>
      <c r="AJ122" s="19">
        <v>133</v>
      </c>
      <c r="AK122" s="19">
        <v>145</v>
      </c>
      <c r="AL122" s="19">
        <v>140</v>
      </c>
      <c r="AM122" s="19">
        <v>139</v>
      </c>
      <c r="AN122" s="19">
        <v>144</v>
      </c>
      <c r="AO122" s="19">
        <v>142</v>
      </c>
      <c r="AP122" s="19">
        <v>134</v>
      </c>
      <c r="AQ122" s="19">
        <v>130</v>
      </c>
      <c r="AR122" s="19">
        <v>124</v>
      </c>
      <c r="AS122" s="19">
        <v>123</v>
      </c>
      <c r="AT122" s="19">
        <v>121</v>
      </c>
      <c r="AU122" s="19">
        <v>126</v>
      </c>
      <c r="AV122" s="19">
        <v>127</v>
      </c>
      <c r="AW122" s="19">
        <v>109</v>
      </c>
      <c r="AX122" s="19">
        <v>114</v>
      </c>
      <c r="AY122" s="19">
        <v>111</v>
      </c>
      <c r="AZ122" s="19">
        <v>108</v>
      </c>
      <c r="BA122" s="19">
        <v>115</v>
      </c>
      <c r="BB122" s="19">
        <v>111</v>
      </c>
      <c r="BC122" s="19">
        <v>104</v>
      </c>
      <c r="BD122" s="19">
        <v>93</v>
      </c>
      <c r="BE122" s="19">
        <v>96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N122" s="39"/>
      <c r="BO122" s="40"/>
      <c r="BP122" s="40"/>
      <c r="BQ122" s="40"/>
      <c r="BR122" s="40"/>
      <c r="BS122" s="40"/>
      <c r="BT122" s="40"/>
      <c r="BU122" s="40"/>
      <c r="BW122" s="28"/>
      <c r="BX122" s="28"/>
      <c r="BY122" s="28"/>
      <c r="BZ122" s="28"/>
      <c r="CA122" s="28"/>
      <c r="CB122" s="28"/>
    </row>
    <row r="123" spans="1:80" ht="14.45" customHeight="1" x14ac:dyDescent="0.25">
      <c r="BV123"/>
      <c r="CB123" s="1"/>
    </row>
    <row r="124" spans="1:80" x14ac:dyDescent="0.25">
      <c r="BV124"/>
      <c r="CB124" s="1"/>
    </row>
    <row r="125" spans="1:80" x14ac:dyDescent="0.25">
      <c r="BV125"/>
      <c r="CB125" s="1"/>
    </row>
    <row r="126" spans="1:80" x14ac:dyDescent="0.25">
      <c r="BV126"/>
      <c r="CB126" s="1"/>
    </row>
    <row r="127" spans="1:80" x14ac:dyDescent="0.25">
      <c r="BV127"/>
      <c r="CB127" s="1"/>
    </row>
    <row r="128" spans="1:80" x14ac:dyDescent="0.25">
      <c r="BV128"/>
      <c r="CB128" s="1"/>
    </row>
    <row r="129" spans="74:80" x14ac:dyDescent="0.25">
      <c r="BV129"/>
      <c r="CB129" s="1"/>
    </row>
    <row r="130" spans="74:80" x14ac:dyDescent="0.25">
      <c r="BV130"/>
      <c r="CB130" s="1"/>
    </row>
  </sheetData>
  <autoFilter ref="A2:BL122" xr:uid="{00000000-0009-0000-0000-000002000000}"/>
  <mergeCells count="243">
    <mergeCell ref="D1:AL1"/>
    <mergeCell ref="BN1:BT1"/>
    <mergeCell ref="BW1:CB1"/>
    <mergeCell ref="BN3:BN6"/>
    <mergeCell ref="BO3:BO6"/>
    <mergeCell ref="BP3:BP6"/>
    <mergeCell ref="BQ3:BQ6"/>
    <mergeCell ref="BR3:BR6"/>
    <mergeCell ref="BS3:BS6"/>
    <mergeCell ref="BT3:BT6"/>
    <mergeCell ref="BU3:BU6"/>
    <mergeCell ref="BN7:BN10"/>
    <mergeCell ref="BO7:BO10"/>
    <mergeCell ref="BP7:BP10"/>
    <mergeCell ref="BQ7:BQ10"/>
    <mergeCell ref="BR7:BR10"/>
    <mergeCell ref="BS7:BS10"/>
    <mergeCell ref="BT7:BT10"/>
    <mergeCell ref="BU7:BU10"/>
    <mergeCell ref="BT11:BT14"/>
    <mergeCell ref="BU11:BU14"/>
    <mergeCell ref="BN15:BN18"/>
    <mergeCell ref="BO15:BO18"/>
    <mergeCell ref="BP15:BP18"/>
    <mergeCell ref="BQ15:BQ18"/>
    <mergeCell ref="BR15:BR18"/>
    <mergeCell ref="BS15:BS18"/>
    <mergeCell ref="BT15:BT18"/>
    <mergeCell ref="BU15:BU18"/>
    <mergeCell ref="BN11:BN14"/>
    <mergeCell ref="BO11:BO14"/>
    <mergeCell ref="BP11:BP14"/>
    <mergeCell ref="BQ11:BQ14"/>
    <mergeCell ref="BR11:BR14"/>
    <mergeCell ref="BS11:BS14"/>
    <mergeCell ref="BT19:BT22"/>
    <mergeCell ref="BU19:BU22"/>
    <mergeCell ref="BN23:BN26"/>
    <mergeCell ref="BO23:BO26"/>
    <mergeCell ref="BP23:BP26"/>
    <mergeCell ref="BQ23:BQ26"/>
    <mergeCell ref="BR23:BR26"/>
    <mergeCell ref="BS23:BS26"/>
    <mergeCell ref="BT23:BT26"/>
    <mergeCell ref="BU23:BU26"/>
    <mergeCell ref="BN19:BN22"/>
    <mergeCell ref="BO19:BO22"/>
    <mergeCell ref="BP19:BP22"/>
    <mergeCell ref="BQ19:BQ22"/>
    <mergeCell ref="BR19:BR22"/>
    <mergeCell ref="BS19:BS22"/>
    <mergeCell ref="BT27:BT30"/>
    <mergeCell ref="BU27:BU30"/>
    <mergeCell ref="BN31:BN34"/>
    <mergeCell ref="BO31:BO34"/>
    <mergeCell ref="BP31:BP34"/>
    <mergeCell ref="BQ31:BQ34"/>
    <mergeCell ref="BR31:BR34"/>
    <mergeCell ref="BS31:BS34"/>
    <mergeCell ref="BT31:BT34"/>
    <mergeCell ref="BU31:BU34"/>
    <mergeCell ref="BN27:BN30"/>
    <mergeCell ref="BO27:BO30"/>
    <mergeCell ref="BP27:BP30"/>
    <mergeCell ref="BQ27:BQ30"/>
    <mergeCell ref="BR27:BR30"/>
    <mergeCell ref="BS27:BS30"/>
    <mergeCell ref="BT35:BT38"/>
    <mergeCell ref="BU35:BU38"/>
    <mergeCell ref="BN39:BN42"/>
    <mergeCell ref="BO39:BO42"/>
    <mergeCell ref="BP39:BP42"/>
    <mergeCell ref="BQ39:BQ42"/>
    <mergeCell ref="BR39:BR42"/>
    <mergeCell ref="BS39:BS42"/>
    <mergeCell ref="BT39:BT42"/>
    <mergeCell ref="BU39:BU42"/>
    <mergeCell ref="BN35:BN38"/>
    <mergeCell ref="BO35:BO38"/>
    <mergeCell ref="BP35:BP38"/>
    <mergeCell ref="BQ35:BQ38"/>
    <mergeCell ref="BR35:BR38"/>
    <mergeCell ref="BS35:BS38"/>
    <mergeCell ref="BT43:BT46"/>
    <mergeCell ref="BU43:BU46"/>
    <mergeCell ref="BN47:BN50"/>
    <mergeCell ref="BO47:BO50"/>
    <mergeCell ref="BP47:BP50"/>
    <mergeCell ref="BQ47:BQ50"/>
    <mergeCell ref="BR47:BR50"/>
    <mergeCell ref="BS47:BS50"/>
    <mergeCell ref="BT47:BT50"/>
    <mergeCell ref="BU47:BU50"/>
    <mergeCell ref="BN43:BN46"/>
    <mergeCell ref="BO43:BO46"/>
    <mergeCell ref="BP43:BP46"/>
    <mergeCell ref="BQ43:BQ46"/>
    <mergeCell ref="BR43:BR46"/>
    <mergeCell ref="BS43:BS46"/>
    <mergeCell ref="BT51:BT54"/>
    <mergeCell ref="BU51:BU54"/>
    <mergeCell ref="BN55:BN58"/>
    <mergeCell ref="BO55:BO58"/>
    <mergeCell ref="BP55:BP58"/>
    <mergeCell ref="BQ55:BQ58"/>
    <mergeCell ref="BR55:BR58"/>
    <mergeCell ref="BS55:BS58"/>
    <mergeCell ref="BT55:BT58"/>
    <mergeCell ref="BU55:BU58"/>
    <mergeCell ref="BN51:BN54"/>
    <mergeCell ref="BO51:BO54"/>
    <mergeCell ref="BP51:BP54"/>
    <mergeCell ref="BQ51:BQ54"/>
    <mergeCell ref="BR51:BR54"/>
    <mergeCell ref="BS51:BS54"/>
    <mergeCell ref="BT59:BT62"/>
    <mergeCell ref="BU59:BU62"/>
    <mergeCell ref="BN63:BN66"/>
    <mergeCell ref="BO63:BO66"/>
    <mergeCell ref="BP63:BP66"/>
    <mergeCell ref="BQ63:BQ66"/>
    <mergeCell ref="BR63:BR66"/>
    <mergeCell ref="BS63:BS66"/>
    <mergeCell ref="BT63:BT66"/>
    <mergeCell ref="BU63:BU66"/>
    <mergeCell ref="BN59:BN62"/>
    <mergeCell ref="BO59:BO62"/>
    <mergeCell ref="BP59:BP62"/>
    <mergeCell ref="BQ59:BQ62"/>
    <mergeCell ref="BR59:BR62"/>
    <mergeCell ref="BS59:BS62"/>
    <mergeCell ref="BT67:BT70"/>
    <mergeCell ref="BU67:BU70"/>
    <mergeCell ref="BN71:BN74"/>
    <mergeCell ref="BO71:BO74"/>
    <mergeCell ref="BP71:BP74"/>
    <mergeCell ref="BQ71:BQ74"/>
    <mergeCell ref="BR71:BR74"/>
    <mergeCell ref="BS71:BS74"/>
    <mergeCell ref="BT71:BT74"/>
    <mergeCell ref="BU71:BU74"/>
    <mergeCell ref="BN67:BN70"/>
    <mergeCell ref="BO67:BO70"/>
    <mergeCell ref="BP67:BP70"/>
    <mergeCell ref="BQ67:BQ70"/>
    <mergeCell ref="BR67:BR70"/>
    <mergeCell ref="BS67:BS70"/>
    <mergeCell ref="BT75:BT78"/>
    <mergeCell ref="BU75:BU78"/>
    <mergeCell ref="BN79:BN82"/>
    <mergeCell ref="BO79:BO82"/>
    <mergeCell ref="BP79:BP82"/>
    <mergeCell ref="BQ79:BQ82"/>
    <mergeCell ref="BR79:BR82"/>
    <mergeCell ref="BS79:BS82"/>
    <mergeCell ref="BT79:BT82"/>
    <mergeCell ref="BU79:BU82"/>
    <mergeCell ref="BN75:BN78"/>
    <mergeCell ref="BO75:BO78"/>
    <mergeCell ref="BP75:BP78"/>
    <mergeCell ref="BQ75:BQ78"/>
    <mergeCell ref="BR75:BR78"/>
    <mergeCell ref="BS75:BS78"/>
    <mergeCell ref="BT83:BT86"/>
    <mergeCell ref="BU83:BU86"/>
    <mergeCell ref="BN87:BN90"/>
    <mergeCell ref="BO87:BO90"/>
    <mergeCell ref="BP87:BP90"/>
    <mergeCell ref="BQ87:BQ90"/>
    <mergeCell ref="BR87:BR90"/>
    <mergeCell ref="BS87:BS90"/>
    <mergeCell ref="BT87:BT90"/>
    <mergeCell ref="BU87:BU90"/>
    <mergeCell ref="BN83:BN86"/>
    <mergeCell ref="BO83:BO86"/>
    <mergeCell ref="BP83:BP86"/>
    <mergeCell ref="BQ83:BQ86"/>
    <mergeCell ref="BR83:BR86"/>
    <mergeCell ref="BS83:BS86"/>
    <mergeCell ref="BT91:BT94"/>
    <mergeCell ref="BU91:BU94"/>
    <mergeCell ref="BN95:BN98"/>
    <mergeCell ref="BO95:BO98"/>
    <mergeCell ref="BP95:BP98"/>
    <mergeCell ref="BQ95:BQ98"/>
    <mergeCell ref="BR95:BR98"/>
    <mergeCell ref="BS95:BS98"/>
    <mergeCell ref="BT95:BT98"/>
    <mergeCell ref="BU95:BU98"/>
    <mergeCell ref="BN91:BN94"/>
    <mergeCell ref="BO91:BO94"/>
    <mergeCell ref="BP91:BP94"/>
    <mergeCell ref="BQ91:BQ94"/>
    <mergeCell ref="BR91:BR94"/>
    <mergeCell ref="BS91:BS94"/>
    <mergeCell ref="BT99:BT102"/>
    <mergeCell ref="BU99:BU102"/>
    <mergeCell ref="BN103:BN106"/>
    <mergeCell ref="BO103:BO106"/>
    <mergeCell ref="BP103:BP106"/>
    <mergeCell ref="BQ103:BQ106"/>
    <mergeCell ref="BR103:BR106"/>
    <mergeCell ref="BS103:BS106"/>
    <mergeCell ref="BT103:BT106"/>
    <mergeCell ref="BU103:BU106"/>
    <mergeCell ref="BN99:BN102"/>
    <mergeCell ref="BO99:BO102"/>
    <mergeCell ref="BP99:BP102"/>
    <mergeCell ref="BQ99:BQ102"/>
    <mergeCell ref="BR99:BR102"/>
    <mergeCell ref="BS99:BS102"/>
    <mergeCell ref="BT107:BT110"/>
    <mergeCell ref="BU107:BU110"/>
    <mergeCell ref="BN111:BN114"/>
    <mergeCell ref="BO111:BO114"/>
    <mergeCell ref="BP111:BP114"/>
    <mergeCell ref="BQ111:BQ114"/>
    <mergeCell ref="BR111:BR114"/>
    <mergeCell ref="BS111:BS114"/>
    <mergeCell ref="BT111:BT114"/>
    <mergeCell ref="BU111:BU114"/>
    <mergeCell ref="BN107:BN110"/>
    <mergeCell ref="BO107:BO110"/>
    <mergeCell ref="BP107:BP110"/>
    <mergeCell ref="BQ107:BQ110"/>
    <mergeCell ref="BR107:BR110"/>
    <mergeCell ref="BS107:BS110"/>
    <mergeCell ref="BT115:BT118"/>
    <mergeCell ref="BU115:BU118"/>
    <mergeCell ref="BN119:BN122"/>
    <mergeCell ref="BO119:BO122"/>
    <mergeCell ref="BP119:BP122"/>
    <mergeCell ref="BQ119:BQ122"/>
    <mergeCell ref="BR119:BR122"/>
    <mergeCell ref="BS119:BS122"/>
    <mergeCell ref="BT119:BT122"/>
    <mergeCell ref="BU119:BU122"/>
    <mergeCell ref="BN115:BN118"/>
    <mergeCell ref="BO115:BO118"/>
    <mergeCell ref="BP115:BP118"/>
    <mergeCell ref="BQ115:BQ118"/>
    <mergeCell ref="BR115:BR118"/>
    <mergeCell ref="BS115:BS1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B130"/>
  <sheetViews>
    <sheetView showGridLines="0" zoomScale="60" zoomScaleNormal="60" workbookViewId="0">
      <pane xSplit="3" ySplit="2" topLeftCell="BK3" activePane="bottomRight" state="frozen"/>
      <selection activeCell="BH27" sqref="BH27"/>
      <selection pane="topRight" activeCell="BH27" sqref="BH27"/>
      <selection pane="bottomLeft" activeCell="BH27" sqref="BH27"/>
      <selection pane="bottomRight" activeCell="BL2" sqref="BL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64" width="12.5703125" style="20" customWidth="1"/>
    <col min="65" max="65" width="9.140625" style="1"/>
    <col min="66" max="66" width="16.5703125" style="1" customWidth="1"/>
    <col min="67" max="69" width="16.42578125" style="1" customWidth="1"/>
    <col min="70" max="70" width="23.42578125" style="1" customWidth="1"/>
    <col min="71" max="71" width="21.5703125" style="1" customWidth="1"/>
    <col min="72" max="73" width="22.42578125" style="1" customWidth="1"/>
    <col min="74" max="74" width="9.140625" style="1"/>
    <col min="75" max="75" width="11.5703125" customWidth="1"/>
    <col min="76" max="76" width="10.85546875" customWidth="1"/>
    <col min="77" max="77" width="10.42578125" customWidth="1"/>
    <col min="78" max="78" width="12" customWidth="1"/>
    <col min="79" max="79" width="13" customWidth="1"/>
    <col min="80" max="80" width="13.140625" customWidth="1"/>
    <col min="81" max="16384" width="9.140625" style="1"/>
  </cols>
  <sheetData>
    <row r="1" spans="1:80" ht="18.600000000000001" customHeight="1" x14ac:dyDescent="0.25"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N1" s="31" t="s">
        <v>39</v>
      </c>
      <c r="BO1" s="31"/>
      <c r="BP1" s="31"/>
      <c r="BQ1" s="31"/>
      <c r="BR1" s="31"/>
      <c r="BS1" s="31"/>
      <c r="BT1" s="31"/>
      <c r="BU1" s="24"/>
      <c r="BW1" s="32" t="s">
        <v>23</v>
      </c>
      <c r="BX1" s="32"/>
      <c r="BY1" s="32"/>
      <c r="BZ1" s="32"/>
      <c r="CA1" s="32"/>
      <c r="CB1" s="32"/>
    </row>
    <row r="2" spans="1:80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44256</v>
      </c>
      <c r="E2" s="3">
        <v>44257</v>
      </c>
      <c r="F2" s="3">
        <v>44258</v>
      </c>
      <c r="G2" s="3">
        <v>44259</v>
      </c>
      <c r="H2" s="3">
        <v>44260</v>
      </c>
      <c r="I2" s="3">
        <v>44261</v>
      </c>
      <c r="J2" s="3">
        <v>44262</v>
      </c>
      <c r="K2" s="3">
        <v>44263</v>
      </c>
      <c r="L2" s="3">
        <v>44264</v>
      </c>
      <c r="M2" s="3">
        <v>44265</v>
      </c>
      <c r="N2" s="3">
        <v>44266</v>
      </c>
      <c r="O2" s="3">
        <v>44267</v>
      </c>
      <c r="P2" s="3">
        <v>44268</v>
      </c>
      <c r="Q2" s="3">
        <v>44269</v>
      </c>
      <c r="R2" s="3">
        <v>44270</v>
      </c>
      <c r="S2" s="3">
        <v>44271</v>
      </c>
      <c r="T2" s="3">
        <v>44272</v>
      </c>
      <c r="U2" s="3">
        <v>44273</v>
      </c>
      <c r="V2" s="3">
        <v>44274</v>
      </c>
      <c r="W2" s="3">
        <v>44275</v>
      </c>
      <c r="X2" s="3">
        <v>44276</v>
      </c>
      <c r="Y2" s="3">
        <v>44277</v>
      </c>
      <c r="Z2" s="3">
        <v>44278</v>
      </c>
      <c r="AA2" s="3">
        <v>44279</v>
      </c>
      <c r="AB2" s="3">
        <v>44280</v>
      </c>
      <c r="AC2" s="3">
        <v>44281</v>
      </c>
      <c r="AD2" s="3">
        <v>44282</v>
      </c>
      <c r="AE2" s="3">
        <v>44283</v>
      </c>
      <c r="AF2" s="3">
        <v>44284</v>
      </c>
      <c r="AG2" s="3">
        <v>44285</v>
      </c>
      <c r="AH2" s="3">
        <v>44286</v>
      </c>
      <c r="AI2" s="3">
        <v>44287</v>
      </c>
      <c r="AJ2" s="3">
        <v>44288</v>
      </c>
      <c r="AK2" s="3">
        <v>44289</v>
      </c>
      <c r="AL2" s="3">
        <v>44290</v>
      </c>
      <c r="AM2" s="3">
        <v>44291</v>
      </c>
      <c r="AN2" s="3">
        <v>44292</v>
      </c>
      <c r="AO2" s="3">
        <v>44293</v>
      </c>
      <c r="AP2" s="3">
        <v>44294</v>
      </c>
      <c r="AQ2" s="3">
        <v>44295</v>
      </c>
      <c r="AR2" s="3">
        <v>44296</v>
      </c>
      <c r="AS2" s="3">
        <v>44297</v>
      </c>
      <c r="AT2" s="3">
        <v>44298</v>
      </c>
      <c r="AU2" s="3">
        <v>44299</v>
      </c>
      <c r="AV2" s="3">
        <v>44300</v>
      </c>
      <c r="AW2" s="3">
        <v>44301</v>
      </c>
      <c r="AX2" s="3">
        <v>44302</v>
      </c>
      <c r="AY2" s="3">
        <v>44303</v>
      </c>
      <c r="AZ2" s="3">
        <v>44304</v>
      </c>
      <c r="BA2" s="3">
        <v>44305</v>
      </c>
      <c r="BB2" s="3">
        <v>44306</v>
      </c>
      <c r="BC2" s="3">
        <v>44307</v>
      </c>
      <c r="BD2" s="3">
        <v>44308</v>
      </c>
      <c r="BE2" s="3">
        <v>44309</v>
      </c>
      <c r="BF2" s="3">
        <v>44310</v>
      </c>
      <c r="BG2" s="3">
        <v>44311</v>
      </c>
      <c r="BH2" s="3">
        <v>44312</v>
      </c>
      <c r="BI2" s="3">
        <v>44313</v>
      </c>
      <c r="BJ2" s="3">
        <v>44314</v>
      </c>
      <c r="BK2" s="3">
        <v>44315</v>
      </c>
      <c r="BL2" s="3">
        <v>44316</v>
      </c>
      <c r="BM2" s="3"/>
      <c r="BN2" s="5" t="s">
        <v>38</v>
      </c>
      <c r="BO2" s="5" t="s">
        <v>31</v>
      </c>
      <c r="BP2" s="5" t="s">
        <v>32</v>
      </c>
      <c r="BQ2" s="5" t="s">
        <v>33</v>
      </c>
      <c r="BR2" s="22" t="s">
        <v>34</v>
      </c>
      <c r="BS2" s="22" t="s">
        <v>35</v>
      </c>
      <c r="BT2" s="22" t="s">
        <v>36</v>
      </c>
      <c r="BU2" s="23" t="s">
        <v>40</v>
      </c>
      <c r="BW2" s="21" t="s">
        <v>24</v>
      </c>
      <c r="BX2" s="21" t="s">
        <v>25</v>
      </c>
      <c r="BY2" s="21" t="s">
        <v>26</v>
      </c>
      <c r="BZ2" s="21" t="s">
        <v>37</v>
      </c>
      <c r="CA2" s="21" t="s">
        <v>27</v>
      </c>
      <c r="CB2" s="21" t="s">
        <v>28</v>
      </c>
    </row>
    <row r="3" spans="1:80" ht="15" customHeight="1" x14ac:dyDescent="0.25">
      <c r="A3" s="7" t="s">
        <v>3</v>
      </c>
      <c r="B3" s="8" t="s">
        <v>4</v>
      </c>
      <c r="C3" s="9">
        <v>1.1000000000000001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>
        <v>25753.275142318955</v>
      </c>
      <c r="AJ3" s="10">
        <v>26382.650342775174</v>
      </c>
      <c r="AK3" s="10">
        <v>27016.970826793069</v>
      </c>
      <c r="AL3" s="10">
        <v>27656.493516659604</v>
      </c>
      <c r="AM3" s="10">
        <v>28309.905822296787</v>
      </c>
      <c r="AN3" s="10">
        <v>28980.321531221256</v>
      </c>
      <c r="AO3" s="10">
        <v>29670.02700929717</v>
      </c>
      <c r="AP3" s="10">
        <v>30380.610072886455</v>
      </c>
      <c r="AQ3" s="10">
        <v>31105.180083186831</v>
      </c>
      <c r="AR3" s="10">
        <v>31840.456000528196</v>
      </c>
      <c r="AS3" s="10">
        <v>32587.877715226728</v>
      </c>
      <c r="AT3" s="10">
        <v>33350.951368591821</v>
      </c>
      <c r="AU3" s="10">
        <v>34130.30489785313</v>
      </c>
      <c r="AV3" s="10">
        <v>34925.119163168813</v>
      </c>
      <c r="AW3" s="10">
        <v>35734.283576168833</v>
      </c>
      <c r="AX3" s="10">
        <v>36556.868823169141</v>
      </c>
      <c r="AY3" s="10">
        <v>37393.750547494361</v>
      </c>
      <c r="AZ3" s="10">
        <v>38246.426405087688</v>
      </c>
      <c r="BA3" s="10">
        <v>39115.578852469756</v>
      </c>
      <c r="BB3" s="10">
        <v>40000.692327242505</v>
      </c>
      <c r="BC3" s="10">
        <v>40901.561328663389</v>
      </c>
      <c r="BD3" s="10">
        <v>41818.378950149148</v>
      </c>
      <c r="BE3" s="10">
        <v>42751.737609661403</v>
      </c>
      <c r="BF3" s="10">
        <v>43702.261816777012</v>
      </c>
      <c r="BG3" s="10">
        <v>44670.322037101912</v>
      </c>
      <c r="BH3" s="10">
        <v>45656.000224454634</v>
      </c>
      <c r="BI3" s="10">
        <v>46659.358972326401</v>
      </c>
      <c r="BJ3" s="10">
        <v>47680.713275383976</v>
      </c>
      <c r="BK3" s="10">
        <v>48720.560626472725</v>
      </c>
      <c r="BL3" s="10">
        <v>49779.402757871409</v>
      </c>
      <c r="BN3" s="33" t="s">
        <v>29</v>
      </c>
      <c r="BO3" s="36">
        <f>(BL3-AH4)</f>
        <v>24544.402757871409</v>
      </c>
      <c r="BP3" s="36">
        <f>7*(BL3-AH4)/30</f>
        <v>5727.0273101699959</v>
      </c>
      <c r="BQ3" s="36">
        <f>(BL3-AH4)/30</f>
        <v>818.14675859571366</v>
      </c>
      <c r="BR3" s="36">
        <f>BL5-AH6</f>
        <v>2563.4492543685883</v>
      </c>
      <c r="BS3" s="36">
        <f>7*(BL5-AH6)/30</f>
        <v>598.13815935267064</v>
      </c>
      <c r="BT3" s="36">
        <f>(BL5-AH6)/30</f>
        <v>85.448308478952939</v>
      </c>
      <c r="BU3" s="36">
        <f>BL5</f>
        <v>10074.449254368588</v>
      </c>
      <c r="BW3" s="25"/>
      <c r="BX3" s="25"/>
      <c r="BY3" s="25"/>
      <c r="BZ3" s="25"/>
      <c r="CA3" s="25"/>
      <c r="CB3" s="25"/>
    </row>
    <row r="4" spans="1:80" x14ac:dyDescent="0.25">
      <c r="A4" s="11"/>
      <c r="B4" s="12" t="s">
        <v>5</v>
      </c>
      <c r="C4" s="13">
        <v>1.1000000000000001</v>
      </c>
      <c r="D4" s="14">
        <v>1144</v>
      </c>
      <c r="E4" s="14">
        <v>2184</v>
      </c>
      <c r="F4" s="14">
        <v>3043</v>
      </c>
      <c r="G4" s="14">
        <v>3955</v>
      </c>
      <c r="H4" s="14">
        <v>4856</v>
      </c>
      <c r="I4" s="14">
        <v>5599</v>
      </c>
      <c r="J4" s="14">
        <v>6312</v>
      </c>
      <c r="K4" s="14">
        <v>7348</v>
      </c>
      <c r="L4" s="14">
        <v>8325</v>
      </c>
      <c r="M4" s="14">
        <v>9351</v>
      </c>
      <c r="N4" s="14">
        <v>10279</v>
      </c>
      <c r="O4" s="14">
        <v>11248</v>
      </c>
      <c r="P4" s="14">
        <v>11994</v>
      </c>
      <c r="Q4" s="14">
        <v>12646</v>
      </c>
      <c r="R4" s="14">
        <v>13673</v>
      </c>
      <c r="S4" s="14">
        <v>14593</v>
      </c>
      <c r="T4" s="14">
        <v>15464</v>
      </c>
      <c r="U4" s="14">
        <v>16275</v>
      </c>
      <c r="V4" s="14">
        <v>17084</v>
      </c>
      <c r="W4" s="14">
        <v>17642</v>
      </c>
      <c r="X4" s="14">
        <v>18206</v>
      </c>
      <c r="Y4" s="14">
        <v>19136</v>
      </c>
      <c r="Z4" s="14">
        <v>19900</v>
      </c>
      <c r="AA4" s="14">
        <v>20643</v>
      </c>
      <c r="AB4" s="14">
        <v>21372</v>
      </c>
      <c r="AC4" s="14">
        <v>22080</v>
      </c>
      <c r="AD4" s="14">
        <v>22641</v>
      </c>
      <c r="AE4" s="14">
        <v>23136</v>
      </c>
      <c r="AF4" s="14">
        <v>23924</v>
      </c>
      <c r="AG4" s="14">
        <v>24580</v>
      </c>
      <c r="AH4" s="14">
        <v>25235</v>
      </c>
      <c r="AI4" s="14">
        <v>25854</v>
      </c>
      <c r="AJ4" s="14">
        <v>26361</v>
      </c>
      <c r="AK4" s="14">
        <v>26834</v>
      </c>
      <c r="AL4" s="14">
        <v>27279</v>
      </c>
      <c r="AM4" s="14">
        <v>27647</v>
      </c>
      <c r="AN4" s="14">
        <v>28285</v>
      </c>
      <c r="AO4" s="14">
        <v>28803</v>
      </c>
      <c r="AP4" s="14">
        <v>29234</v>
      </c>
      <c r="AQ4" s="14">
        <v>29712</v>
      </c>
      <c r="AR4" s="14">
        <v>30016</v>
      </c>
      <c r="AS4" s="14">
        <v>30297</v>
      </c>
      <c r="AT4" s="14">
        <v>30710</v>
      </c>
      <c r="AU4" s="14">
        <v>31085</v>
      </c>
      <c r="AV4" s="14">
        <v>31470</v>
      </c>
      <c r="AW4" s="14">
        <v>31820</v>
      </c>
      <c r="AX4" s="14">
        <v>32161</v>
      </c>
      <c r="AY4" s="14">
        <v>32423</v>
      </c>
      <c r="AZ4" s="14">
        <v>32656</v>
      </c>
      <c r="BA4" s="14">
        <v>33006</v>
      </c>
      <c r="BB4" s="14">
        <v>33333</v>
      </c>
      <c r="BC4" s="14">
        <v>33659</v>
      </c>
      <c r="BD4" s="14">
        <v>33913</v>
      </c>
      <c r="BE4" s="14">
        <v>34109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N4" s="34"/>
      <c r="BO4" s="37"/>
      <c r="BP4" s="37"/>
      <c r="BQ4" s="37"/>
      <c r="BR4" s="37"/>
      <c r="BS4" s="37"/>
      <c r="BT4" s="37"/>
      <c r="BU4" s="37"/>
      <c r="BW4" s="26"/>
      <c r="BX4" s="26"/>
      <c r="BY4" s="26"/>
      <c r="BZ4" s="26"/>
      <c r="CA4" s="26"/>
      <c r="CB4" s="26"/>
    </row>
    <row r="5" spans="1:80" x14ac:dyDescent="0.25">
      <c r="A5" s="11" t="s">
        <v>3</v>
      </c>
      <c r="B5" s="15" t="s">
        <v>6</v>
      </c>
      <c r="C5" s="13">
        <v>1.1000000000000001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>
        <v>7390.8405106684831</v>
      </c>
      <c r="AJ5" s="14">
        <v>7292.9206111068142</v>
      </c>
      <c r="AK5" s="14">
        <v>7212.586274610263</v>
      </c>
      <c r="AL5" s="14">
        <v>7150.7656608634506</v>
      </c>
      <c r="AM5" s="14">
        <v>7110.1827369558805</v>
      </c>
      <c r="AN5" s="14">
        <v>7092.6689415448764</v>
      </c>
      <c r="AO5" s="14">
        <v>7103.5296455415337</v>
      </c>
      <c r="AP5" s="14">
        <v>7140.6591694920244</v>
      </c>
      <c r="AQ5" s="14">
        <v>7192.3245011598065</v>
      </c>
      <c r="AR5" s="14">
        <v>7256.6139937886164</v>
      </c>
      <c r="AS5" s="14">
        <v>7334.2976558323753</v>
      </c>
      <c r="AT5" s="14">
        <v>7423.9805344003034</v>
      </c>
      <c r="AU5" s="14">
        <v>7523.4501578392828</v>
      </c>
      <c r="AV5" s="14">
        <v>7632.306370940757</v>
      </c>
      <c r="AW5" s="14">
        <v>7748.7874390403094</v>
      </c>
      <c r="AX5" s="14">
        <v>7871.5957902364598</v>
      </c>
      <c r="AY5" s="14">
        <v>8000.7983237667449</v>
      </c>
      <c r="AZ5" s="14">
        <v>8136.4040825130787</v>
      </c>
      <c r="BA5" s="14">
        <v>8276.6451380841281</v>
      </c>
      <c r="BB5" s="14">
        <v>8420.8796216332121</v>
      </c>
      <c r="BC5" s="14">
        <v>8569.4106328125363</v>
      </c>
      <c r="BD5" s="14">
        <v>8721.6022946126977</v>
      </c>
      <c r="BE5" s="14">
        <v>8877.6986147225616</v>
      </c>
      <c r="BF5" s="14">
        <v>9037.7175350169273</v>
      </c>
      <c r="BG5" s="14">
        <v>9202.1438777325966</v>
      </c>
      <c r="BH5" s="14">
        <v>9370.0551532421468</v>
      </c>
      <c r="BI5" s="14">
        <v>9541.2981286858485</v>
      </c>
      <c r="BJ5" s="14">
        <v>9715.6689119056027</v>
      </c>
      <c r="BK5" s="14">
        <v>9893.2035433817109</v>
      </c>
      <c r="BL5" s="14">
        <v>10074.449254368588</v>
      </c>
      <c r="BN5" s="34"/>
      <c r="BO5" s="37"/>
      <c r="BP5" s="37"/>
      <c r="BQ5" s="37"/>
      <c r="BR5" s="37"/>
      <c r="BS5" s="37"/>
      <c r="BT5" s="37"/>
      <c r="BU5" s="37"/>
      <c r="BW5" s="26"/>
      <c r="BX5" s="26"/>
      <c r="BY5" s="26"/>
      <c r="BZ5" s="26"/>
      <c r="CA5" s="26"/>
      <c r="CB5" s="26"/>
    </row>
    <row r="6" spans="1:80" x14ac:dyDescent="0.25">
      <c r="A6" s="11"/>
      <c r="B6" s="12" t="s">
        <v>5</v>
      </c>
      <c r="C6" s="13">
        <v>1.1000000000000001</v>
      </c>
      <c r="D6" s="14">
        <v>8257</v>
      </c>
      <c r="E6" s="14">
        <v>8439</v>
      </c>
      <c r="F6" s="14">
        <v>8384</v>
      </c>
      <c r="G6" s="14">
        <v>8389</v>
      </c>
      <c r="H6" s="14">
        <v>8453</v>
      </c>
      <c r="I6" s="14">
        <v>8109</v>
      </c>
      <c r="J6" s="14">
        <v>8333</v>
      </c>
      <c r="K6" s="14">
        <v>9008</v>
      </c>
      <c r="L6" s="14">
        <v>8983</v>
      </c>
      <c r="M6" s="14">
        <v>9004</v>
      </c>
      <c r="N6" s="14">
        <v>8966</v>
      </c>
      <c r="O6" s="14">
        <v>8934</v>
      </c>
      <c r="P6" s="14">
        <v>8533</v>
      </c>
      <c r="Q6" s="14">
        <v>8747</v>
      </c>
      <c r="R6" s="14">
        <v>9463</v>
      </c>
      <c r="S6" s="14">
        <v>9331</v>
      </c>
      <c r="T6" s="14">
        <v>9162</v>
      </c>
      <c r="U6" s="14">
        <v>8958</v>
      </c>
      <c r="V6" s="14">
        <v>8768</v>
      </c>
      <c r="W6" s="14">
        <v>8209</v>
      </c>
      <c r="X6" s="14">
        <v>8323</v>
      </c>
      <c r="Y6" s="14">
        <v>8959</v>
      </c>
      <c r="Z6" s="14">
        <v>8627</v>
      </c>
      <c r="AA6" s="14">
        <v>8312</v>
      </c>
      <c r="AB6" s="14">
        <v>8157</v>
      </c>
      <c r="AC6" s="14">
        <v>8032</v>
      </c>
      <c r="AD6" s="14">
        <v>7510</v>
      </c>
      <c r="AE6" s="14">
        <v>7560</v>
      </c>
      <c r="AF6" s="14">
        <v>8099</v>
      </c>
      <c r="AG6" s="14">
        <v>7831</v>
      </c>
      <c r="AH6" s="14">
        <v>7511</v>
      </c>
      <c r="AI6" s="14">
        <v>7207</v>
      </c>
      <c r="AJ6" s="14">
        <v>6381</v>
      </c>
      <c r="AK6" s="14">
        <v>6230</v>
      </c>
      <c r="AL6" s="14">
        <v>6327</v>
      </c>
      <c r="AM6" s="14">
        <v>6399</v>
      </c>
      <c r="AN6" s="14">
        <v>7078</v>
      </c>
      <c r="AO6" s="14">
        <v>6722</v>
      </c>
      <c r="AP6" s="14">
        <v>6249</v>
      </c>
      <c r="AQ6" s="14">
        <v>5934</v>
      </c>
      <c r="AR6" s="14">
        <v>5296</v>
      </c>
      <c r="AS6" s="14">
        <v>5251</v>
      </c>
      <c r="AT6" s="14">
        <v>5547</v>
      </c>
      <c r="AU6" s="14">
        <v>5240</v>
      </c>
      <c r="AV6" s="14">
        <v>4945</v>
      </c>
      <c r="AW6" s="14">
        <v>4685</v>
      </c>
      <c r="AX6" s="14">
        <v>4443</v>
      </c>
      <c r="AY6" s="14">
        <v>4038</v>
      </c>
      <c r="AZ6" s="14">
        <v>4053</v>
      </c>
      <c r="BA6" s="14">
        <v>4330</v>
      </c>
      <c r="BB6" s="14">
        <v>4151</v>
      </c>
      <c r="BC6" s="14">
        <v>3965</v>
      </c>
      <c r="BD6" s="14">
        <v>3769</v>
      </c>
      <c r="BE6" s="14">
        <v>3516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N6" s="35"/>
      <c r="BO6" s="38"/>
      <c r="BP6" s="38"/>
      <c r="BQ6" s="38"/>
      <c r="BR6" s="38"/>
      <c r="BS6" s="38"/>
      <c r="BT6" s="38"/>
      <c r="BU6" s="38"/>
      <c r="BW6" s="27">
        <v>2377</v>
      </c>
      <c r="BX6" s="27">
        <v>613</v>
      </c>
      <c r="BY6">
        <v>4129</v>
      </c>
      <c r="BZ6" s="27">
        <v>1550</v>
      </c>
      <c r="CA6" s="27">
        <v>22716</v>
      </c>
      <c r="CB6" s="27">
        <v>6541</v>
      </c>
    </row>
    <row r="7" spans="1:80" x14ac:dyDescent="0.25">
      <c r="A7" s="7" t="s">
        <v>3</v>
      </c>
      <c r="B7" s="8" t="s">
        <v>21</v>
      </c>
      <c r="C7" s="9">
        <v>1.1000000000000001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>
        <v>5876.4878599495769</v>
      </c>
      <c r="AJ7" s="10">
        <v>6010.1899414937507</v>
      </c>
      <c r="AK7" s="10">
        <v>6144.9929408338739</v>
      </c>
      <c r="AL7" s="10">
        <v>6281.9341013753001</v>
      </c>
      <c r="AM7" s="10">
        <v>6421.7219750360673</v>
      </c>
      <c r="AN7" s="10">
        <v>6564.371827260512</v>
      </c>
      <c r="AO7" s="10">
        <v>6710.3384579075</v>
      </c>
      <c r="AP7" s="10">
        <v>6860.5372309119557</v>
      </c>
      <c r="AQ7" s="10">
        <v>7014.0354111844154</v>
      </c>
      <c r="AR7" s="10">
        <v>7170.5486195476024</v>
      </c>
      <c r="AS7" s="10">
        <v>7330.5561254846452</v>
      </c>
      <c r="AT7" s="10">
        <v>7494.1585756765744</v>
      </c>
      <c r="AU7" s="10">
        <v>7661.1114253917476</v>
      </c>
      <c r="AV7" s="10">
        <v>7831.225262239499</v>
      </c>
      <c r="AW7" s="10">
        <v>8004.3982108362852</v>
      </c>
      <c r="AX7" s="10">
        <v>8180.6299849605148</v>
      </c>
      <c r="AY7" s="10">
        <v>8360.156255467482</v>
      </c>
      <c r="AZ7" s="10">
        <v>8543.1602412597749</v>
      </c>
      <c r="BA7" s="10">
        <v>8729.5777444213454</v>
      </c>
      <c r="BB7" s="10">
        <v>8919.3939257923957</v>
      </c>
      <c r="BC7" s="10">
        <v>9112.6790080581868</v>
      </c>
      <c r="BD7" s="10">
        <v>9309.4610334720419</v>
      </c>
      <c r="BE7" s="10">
        <v>9509.7334697965871</v>
      </c>
      <c r="BF7" s="10">
        <v>9713.6275855082858</v>
      </c>
      <c r="BG7" s="10">
        <v>9921.318693484709</v>
      </c>
      <c r="BH7" s="10">
        <v>10132.834752396189</v>
      </c>
      <c r="BI7" s="10">
        <v>10348.194702934734</v>
      </c>
      <c r="BJ7" s="10">
        <v>10567.4580460978</v>
      </c>
      <c r="BK7" s="10">
        <v>10790.685309362869</v>
      </c>
      <c r="BL7" s="10">
        <v>11017.969751602974</v>
      </c>
      <c r="BN7" s="33" t="s">
        <v>30</v>
      </c>
      <c r="BO7" s="36">
        <f t="shared" ref="BO7" si="0">(BL7-AH8)</f>
        <v>5249.9697516029737</v>
      </c>
      <c r="BP7" s="36">
        <f t="shared" ref="BP7" si="1">7*(BL7-AH8)/30</f>
        <v>1224.9929420406941</v>
      </c>
      <c r="BQ7" s="36">
        <f t="shared" ref="BQ7" si="2">(BL7-AH8)/30</f>
        <v>174.99899172009913</v>
      </c>
      <c r="BR7" s="36">
        <f t="shared" ref="BR7" si="3">BL9-AH10</f>
        <v>417.57893434098378</v>
      </c>
      <c r="BS7" s="36">
        <f t="shared" ref="BS7" si="4">7*(BL9-AH10)/30</f>
        <v>97.435084679562877</v>
      </c>
      <c r="BT7" s="36">
        <f t="shared" ref="BT7" si="5">(BL9-AH10)/30</f>
        <v>13.919297811366127</v>
      </c>
      <c r="BU7" s="36">
        <f t="shared" ref="BU7" si="6">BL9</f>
        <v>1977.5789343409838</v>
      </c>
      <c r="BW7" s="26"/>
      <c r="BX7" s="26"/>
      <c r="BY7" s="26"/>
      <c r="BZ7" s="26"/>
      <c r="CA7" s="26"/>
      <c r="CB7" s="26"/>
    </row>
    <row r="8" spans="1:80" x14ac:dyDescent="0.25">
      <c r="A8" s="11"/>
      <c r="B8" s="12" t="s">
        <v>5</v>
      </c>
      <c r="C8" s="13">
        <v>1.1000000000000001</v>
      </c>
      <c r="D8" s="14">
        <v>240</v>
      </c>
      <c r="E8" s="14">
        <v>449</v>
      </c>
      <c r="F8" s="14">
        <v>669</v>
      </c>
      <c r="G8" s="14">
        <v>882</v>
      </c>
      <c r="H8" s="14">
        <v>1096</v>
      </c>
      <c r="I8" s="14">
        <v>1265</v>
      </c>
      <c r="J8" s="14">
        <v>1440</v>
      </c>
      <c r="K8" s="14">
        <v>1670</v>
      </c>
      <c r="L8" s="14">
        <v>1889</v>
      </c>
      <c r="M8" s="14">
        <v>2122</v>
      </c>
      <c r="N8" s="14">
        <v>2332</v>
      </c>
      <c r="O8" s="14">
        <v>2542</v>
      </c>
      <c r="P8" s="14">
        <v>2719</v>
      </c>
      <c r="Q8" s="14">
        <v>2890</v>
      </c>
      <c r="R8" s="14">
        <v>3120</v>
      </c>
      <c r="S8" s="14">
        <v>3331</v>
      </c>
      <c r="T8" s="14">
        <v>3527</v>
      </c>
      <c r="U8" s="14">
        <v>3708</v>
      </c>
      <c r="V8" s="14">
        <v>3866</v>
      </c>
      <c r="W8" s="14">
        <v>4026</v>
      </c>
      <c r="X8" s="14">
        <v>4172</v>
      </c>
      <c r="Y8" s="14">
        <v>4364</v>
      </c>
      <c r="Z8" s="14">
        <v>4552</v>
      </c>
      <c r="AA8" s="14">
        <v>4723</v>
      </c>
      <c r="AB8" s="14">
        <v>4915</v>
      </c>
      <c r="AC8" s="14">
        <v>5056</v>
      </c>
      <c r="AD8" s="14">
        <v>5191</v>
      </c>
      <c r="AE8" s="14">
        <v>5319</v>
      </c>
      <c r="AF8" s="14">
        <v>5479</v>
      </c>
      <c r="AG8" s="14">
        <v>5624</v>
      </c>
      <c r="AH8" s="14">
        <v>5768</v>
      </c>
      <c r="AI8" s="14">
        <v>5903</v>
      </c>
      <c r="AJ8" s="14">
        <v>6013</v>
      </c>
      <c r="AK8" s="14">
        <v>6126</v>
      </c>
      <c r="AL8" s="14">
        <v>6233</v>
      </c>
      <c r="AM8" s="14">
        <v>6331</v>
      </c>
      <c r="AN8" s="14">
        <v>6463</v>
      </c>
      <c r="AO8" s="14">
        <v>6592</v>
      </c>
      <c r="AP8" s="14">
        <v>6708</v>
      </c>
      <c r="AQ8" s="14">
        <v>6809</v>
      </c>
      <c r="AR8" s="14">
        <v>6907</v>
      </c>
      <c r="AS8" s="14">
        <v>6987</v>
      </c>
      <c r="AT8" s="14">
        <v>7082</v>
      </c>
      <c r="AU8" s="14">
        <v>7179</v>
      </c>
      <c r="AV8" s="14">
        <v>7277</v>
      </c>
      <c r="AW8" s="14">
        <v>7360</v>
      </c>
      <c r="AX8" s="14">
        <v>7455</v>
      </c>
      <c r="AY8" s="14">
        <v>7513</v>
      </c>
      <c r="AZ8" s="14">
        <v>7574</v>
      </c>
      <c r="BA8" s="14">
        <v>7669</v>
      </c>
      <c r="BB8" s="14">
        <v>7743</v>
      </c>
      <c r="BC8" s="14">
        <v>7808</v>
      </c>
      <c r="BD8" s="14">
        <v>7878</v>
      </c>
      <c r="BE8" s="14">
        <v>7931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N8" s="34"/>
      <c r="BO8" s="37"/>
      <c r="BP8" s="37"/>
      <c r="BQ8" s="37"/>
      <c r="BR8" s="37"/>
      <c r="BS8" s="37"/>
      <c r="BT8" s="37"/>
      <c r="BU8" s="37"/>
      <c r="BW8" s="26"/>
      <c r="BX8" s="26"/>
      <c r="BY8" s="26"/>
      <c r="BZ8" s="26"/>
      <c r="CA8" s="26"/>
      <c r="CB8" s="26"/>
    </row>
    <row r="9" spans="1:80" x14ac:dyDescent="0.25">
      <c r="A9" s="11" t="s">
        <v>3</v>
      </c>
      <c r="B9" s="15" t="s">
        <v>22</v>
      </c>
      <c r="C9" s="13">
        <v>1.1000000000000001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>
        <v>1534.8416304032537</v>
      </c>
      <c r="AJ9" s="14">
        <v>1509.736429803957</v>
      </c>
      <c r="AK9" s="14">
        <v>1488.2722183191868</v>
      </c>
      <c r="AL9" s="14">
        <v>1470.8504104366982</v>
      </c>
      <c r="AM9" s="14">
        <v>1457.8024957687592</v>
      </c>
      <c r="AN9" s="14">
        <v>1449.1851362937819</v>
      </c>
      <c r="AO9" s="14">
        <v>1445.2288908025889</v>
      </c>
      <c r="AP9" s="14">
        <v>1446.4633988020164</v>
      </c>
      <c r="AQ9" s="14">
        <v>1451.3624584046022</v>
      </c>
      <c r="AR9" s="14">
        <v>1459.113509871105</v>
      </c>
      <c r="AS9" s="14">
        <v>1470.0672214945746</v>
      </c>
      <c r="AT9" s="14">
        <v>1483.8057833443211</v>
      </c>
      <c r="AU9" s="14">
        <v>1499.9433422500406</v>
      </c>
      <c r="AV9" s="14">
        <v>1518.1615030078442</v>
      </c>
      <c r="AW9" s="14">
        <v>1538.2557829955458</v>
      </c>
      <c r="AX9" s="14">
        <v>1560.0363575757619</v>
      </c>
      <c r="AY9" s="14">
        <v>1583.3547108181265</v>
      </c>
      <c r="AZ9" s="14">
        <v>1608.0332985019004</v>
      </c>
      <c r="BA9" s="14">
        <v>1633.9073550244389</v>
      </c>
      <c r="BB9" s="14">
        <v>1660.9422278721463</v>
      </c>
      <c r="BC9" s="14">
        <v>1688.9930033978853</v>
      </c>
      <c r="BD9" s="14">
        <v>1718.0885239862162</v>
      </c>
      <c r="BE9" s="14">
        <v>1747.8705787990573</v>
      </c>
      <c r="BF9" s="14">
        <v>1778.3846811646604</v>
      </c>
      <c r="BG9" s="14">
        <v>1809.6872030877594</v>
      </c>
      <c r="BH9" s="14">
        <v>1841.7792540753101</v>
      </c>
      <c r="BI9" s="14">
        <v>1874.6517908532855</v>
      </c>
      <c r="BJ9" s="14">
        <v>1908.2268754269194</v>
      </c>
      <c r="BK9" s="14">
        <v>1942.5506328371134</v>
      </c>
      <c r="BL9" s="14">
        <v>1977.5789343409838</v>
      </c>
      <c r="BN9" s="34"/>
      <c r="BO9" s="37"/>
      <c r="BP9" s="37"/>
      <c r="BQ9" s="37"/>
      <c r="BR9" s="37"/>
      <c r="BS9" s="37"/>
      <c r="BT9" s="37"/>
      <c r="BU9" s="37"/>
      <c r="BW9" s="26"/>
      <c r="BX9" s="26"/>
      <c r="BY9" s="26"/>
      <c r="BZ9" s="26"/>
      <c r="CA9" s="26"/>
      <c r="CB9" s="26"/>
    </row>
    <row r="10" spans="1:80" ht="15.75" thickBot="1" x14ac:dyDescent="0.3">
      <c r="A10" s="16"/>
      <c r="B10" s="17" t="s">
        <v>5</v>
      </c>
      <c r="C10" s="18">
        <v>1.1000000000000001</v>
      </c>
      <c r="D10" s="19">
        <v>1585</v>
      </c>
      <c r="E10" s="19">
        <v>1597</v>
      </c>
      <c r="F10" s="19">
        <v>1624</v>
      </c>
      <c r="G10" s="19">
        <v>1650</v>
      </c>
      <c r="H10" s="19">
        <v>1670</v>
      </c>
      <c r="I10" s="19">
        <v>1674</v>
      </c>
      <c r="J10" s="19">
        <v>1676</v>
      </c>
      <c r="K10" s="19">
        <v>1772</v>
      </c>
      <c r="L10" s="19">
        <v>1802</v>
      </c>
      <c r="M10" s="19">
        <v>1832</v>
      </c>
      <c r="N10" s="19">
        <v>1821</v>
      </c>
      <c r="O10" s="19">
        <v>1833</v>
      </c>
      <c r="P10" s="19">
        <v>1781</v>
      </c>
      <c r="Q10" s="19">
        <v>1828</v>
      </c>
      <c r="R10" s="19">
        <v>1885</v>
      </c>
      <c r="S10" s="19">
        <v>1892</v>
      </c>
      <c r="T10" s="19">
        <v>1861</v>
      </c>
      <c r="U10" s="19">
        <v>1861</v>
      </c>
      <c r="V10" s="19">
        <v>1821</v>
      </c>
      <c r="W10" s="19">
        <v>1782</v>
      </c>
      <c r="X10" s="19">
        <v>1806</v>
      </c>
      <c r="Y10" s="19">
        <v>1826</v>
      </c>
      <c r="Z10" s="19">
        <v>1778</v>
      </c>
      <c r="AA10" s="19">
        <v>1747</v>
      </c>
      <c r="AB10" s="19">
        <v>1745</v>
      </c>
      <c r="AC10" s="19">
        <v>1683</v>
      </c>
      <c r="AD10" s="19">
        <v>1647</v>
      </c>
      <c r="AE10" s="19">
        <v>1658</v>
      </c>
      <c r="AF10" s="19">
        <v>1668</v>
      </c>
      <c r="AG10" s="19">
        <v>1619</v>
      </c>
      <c r="AH10" s="19">
        <v>1560</v>
      </c>
      <c r="AI10" s="19">
        <v>1513</v>
      </c>
      <c r="AJ10" s="19">
        <v>1430</v>
      </c>
      <c r="AK10" s="19">
        <v>1405</v>
      </c>
      <c r="AL10" s="19">
        <v>1385</v>
      </c>
      <c r="AM10" s="19">
        <v>1353</v>
      </c>
      <c r="AN10" s="19">
        <v>1406</v>
      </c>
      <c r="AO10" s="19">
        <v>1374</v>
      </c>
      <c r="AP10" s="19">
        <v>1328</v>
      </c>
      <c r="AQ10" s="19">
        <v>1249</v>
      </c>
      <c r="AR10" s="19">
        <v>1233</v>
      </c>
      <c r="AS10" s="19">
        <v>1216</v>
      </c>
      <c r="AT10" s="19">
        <v>1203</v>
      </c>
      <c r="AU10" s="19">
        <v>1177</v>
      </c>
      <c r="AV10" s="19">
        <v>1133</v>
      </c>
      <c r="AW10" s="19">
        <v>1054</v>
      </c>
      <c r="AX10" s="19">
        <v>1032</v>
      </c>
      <c r="AY10" s="19">
        <v>991</v>
      </c>
      <c r="AZ10" s="19">
        <v>995</v>
      </c>
      <c r="BA10" s="19">
        <v>1012</v>
      </c>
      <c r="BB10" s="19">
        <v>961</v>
      </c>
      <c r="BC10" s="19">
        <v>920</v>
      </c>
      <c r="BD10" s="19">
        <v>860</v>
      </c>
      <c r="BE10" s="19">
        <v>816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N10" s="39"/>
      <c r="BO10" s="40"/>
      <c r="BP10" s="40"/>
      <c r="BQ10" s="40"/>
      <c r="BR10" s="40"/>
      <c r="BS10" s="40"/>
      <c r="BT10" s="40"/>
      <c r="BU10" s="40"/>
      <c r="BW10" s="28"/>
      <c r="BX10" s="28"/>
      <c r="BY10" s="28"/>
      <c r="BZ10" s="28"/>
      <c r="CA10" s="28"/>
      <c r="CB10" s="28"/>
    </row>
    <row r="11" spans="1:80" ht="15" customHeight="1" x14ac:dyDescent="0.25">
      <c r="A11" s="7" t="s">
        <v>7</v>
      </c>
      <c r="B11" s="15" t="s">
        <v>4</v>
      </c>
      <c r="C11" s="13">
        <v>1.1000000000000001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>
        <v>3152.2605459402484</v>
      </c>
      <c r="AJ11" s="14">
        <v>3236.0408131661561</v>
      </c>
      <c r="AK11" s="14">
        <v>3320.4465018917872</v>
      </c>
      <c r="AL11" s="14">
        <v>3405.5621637616705</v>
      </c>
      <c r="AM11" s="14">
        <v>3492.5637895659283</v>
      </c>
      <c r="AN11" s="14">
        <v>3581.8664652624921</v>
      </c>
      <c r="AO11" s="14">
        <v>3673.7500388032681</v>
      </c>
      <c r="AP11" s="14">
        <v>3768.4139097596535</v>
      </c>
      <c r="AQ11" s="14">
        <v>3864.953629864061</v>
      </c>
      <c r="AR11" s="14">
        <v>3962.9350411684231</v>
      </c>
      <c r="AS11" s="14">
        <v>4062.5444689391861</v>
      </c>
      <c r="AT11" s="14">
        <v>4164.2371542293877</v>
      </c>
      <c r="AU11" s="14">
        <v>4268.0932273697399</v>
      </c>
      <c r="AV11" s="14">
        <v>4374.0094570466226</v>
      </c>
      <c r="AW11" s="14">
        <v>4481.8361817870746</v>
      </c>
      <c r="AX11" s="14">
        <v>4591.4545144973818</v>
      </c>
      <c r="AY11" s="14">
        <v>4702.979906880305</v>
      </c>
      <c r="AZ11" s="14">
        <v>4816.6102177022294</v>
      </c>
      <c r="BA11" s="14">
        <v>4932.4363989811845</v>
      </c>
      <c r="BB11" s="14">
        <v>5050.3888234493716</v>
      </c>
      <c r="BC11" s="14">
        <v>5170.4405099135311</v>
      </c>
      <c r="BD11" s="14">
        <v>5292.6172286376504</v>
      </c>
      <c r="BE11" s="14">
        <v>5416.999261809623</v>
      </c>
      <c r="BF11" s="14">
        <v>5543.6679798645528</v>
      </c>
      <c r="BG11" s="14">
        <v>5672.6731474843691</v>
      </c>
      <c r="BH11" s="14">
        <v>5804.0278050233946</v>
      </c>
      <c r="BI11" s="14">
        <v>5937.7392321833449</v>
      </c>
      <c r="BJ11" s="14">
        <v>6073.8488984137584</v>
      </c>
      <c r="BK11" s="14">
        <v>6212.4230626002036</v>
      </c>
      <c r="BL11" s="14">
        <v>6353.528147919631</v>
      </c>
      <c r="BN11" s="41" t="s">
        <v>29</v>
      </c>
      <c r="BO11" s="36">
        <f t="shared" ref="BO11" si="7">(BL11-AH12)</f>
        <v>3278.528147919631</v>
      </c>
      <c r="BP11" s="36">
        <f t="shared" ref="BP11" si="8">7*(BL11-AH12)/30</f>
        <v>764.98990118124721</v>
      </c>
      <c r="BQ11" s="36">
        <f t="shared" ref="BQ11" si="9">(BL11-AH12)/30</f>
        <v>109.28427159732104</v>
      </c>
      <c r="BR11" s="36">
        <f t="shared" ref="BR11" si="10">BL13-AH14</f>
        <v>356.80267881486134</v>
      </c>
      <c r="BS11" s="36">
        <f t="shared" ref="BS11" si="11">7*(BL13-AH14)/30</f>
        <v>83.253958390134315</v>
      </c>
      <c r="BT11" s="36">
        <f t="shared" ref="BT11" si="12">(BL13-AH14)/30</f>
        <v>11.893422627162044</v>
      </c>
      <c r="BU11" s="36">
        <f t="shared" ref="BU11" si="13">BL13</f>
        <v>1332.8026788148613</v>
      </c>
      <c r="BW11" s="25"/>
      <c r="BX11" s="25"/>
      <c r="BY11" s="25"/>
      <c r="BZ11" s="25"/>
      <c r="CA11" s="25"/>
      <c r="CB11" s="25"/>
    </row>
    <row r="12" spans="1:80" x14ac:dyDescent="0.25">
      <c r="A12" s="11"/>
      <c r="B12" s="12" t="s">
        <v>5</v>
      </c>
      <c r="C12" s="13">
        <v>1.1000000000000001</v>
      </c>
      <c r="D12" s="14">
        <v>138</v>
      </c>
      <c r="E12" s="14">
        <v>278</v>
      </c>
      <c r="F12" s="14">
        <v>386</v>
      </c>
      <c r="G12" s="14">
        <v>484</v>
      </c>
      <c r="H12" s="14">
        <v>597</v>
      </c>
      <c r="I12" s="14">
        <v>697</v>
      </c>
      <c r="J12" s="14">
        <v>781</v>
      </c>
      <c r="K12" s="14">
        <v>903</v>
      </c>
      <c r="L12" s="14">
        <v>1024</v>
      </c>
      <c r="M12" s="14">
        <v>1155</v>
      </c>
      <c r="N12" s="14">
        <v>1274</v>
      </c>
      <c r="O12" s="14">
        <v>1384</v>
      </c>
      <c r="P12" s="14">
        <v>1496</v>
      </c>
      <c r="Q12" s="14">
        <v>1579</v>
      </c>
      <c r="R12" s="14">
        <v>1705</v>
      </c>
      <c r="S12" s="14">
        <v>1817</v>
      </c>
      <c r="T12" s="14">
        <v>1930</v>
      </c>
      <c r="U12" s="14">
        <v>2028</v>
      </c>
      <c r="V12" s="14">
        <v>2124</v>
      </c>
      <c r="W12" s="14">
        <v>2191</v>
      </c>
      <c r="X12" s="14">
        <v>2281</v>
      </c>
      <c r="Y12" s="14">
        <v>2390</v>
      </c>
      <c r="Z12" s="14">
        <v>2486</v>
      </c>
      <c r="AA12" s="14">
        <v>2572</v>
      </c>
      <c r="AB12" s="14">
        <v>2662</v>
      </c>
      <c r="AC12" s="14">
        <v>2748</v>
      </c>
      <c r="AD12" s="14">
        <v>2822</v>
      </c>
      <c r="AE12" s="14">
        <v>2861</v>
      </c>
      <c r="AF12" s="14">
        <v>2935</v>
      </c>
      <c r="AG12" s="14">
        <v>3011</v>
      </c>
      <c r="AH12" s="14">
        <v>3075</v>
      </c>
      <c r="AI12" s="14">
        <v>3139</v>
      </c>
      <c r="AJ12" s="14">
        <v>3195</v>
      </c>
      <c r="AK12" s="14">
        <v>3243</v>
      </c>
      <c r="AL12" s="14">
        <v>3277</v>
      </c>
      <c r="AM12" s="14">
        <v>3334</v>
      </c>
      <c r="AN12" s="14">
        <v>3391</v>
      </c>
      <c r="AO12" s="14">
        <v>3475</v>
      </c>
      <c r="AP12" s="14">
        <v>3530</v>
      </c>
      <c r="AQ12" s="14">
        <v>3576</v>
      </c>
      <c r="AR12" s="14">
        <v>3614</v>
      </c>
      <c r="AS12" s="14">
        <v>3645</v>
      </c>
      <c r="AT12" s="14">
        <v>3690</v>
      </c>
      <c r="AU12" s="14">
        <v>3723</v>
      </c>
      <c r="AV12" s="14">
        <v>3776</v>
      </c>
      <c r="AW12" s="14">
        <v>3813</v>
      </c>
      <c r="AX12" s="14">
        <v>3847</v>
      </c>
      <c r="AY12" s="14">
        <v>3870</v>
      </c>
      <c r="AZ12" s="14">
        <v>3889</v>
      </c>
      <c r="BA12" s="14">
        <v>3922</v>
      </c>
      <c r="BB12" s="14">
        <v>3960</v>
      </c>
      <c r="BC12" s="14">
        <v>4004</v>
      </c>
      <c r="BD12" s="14">
        <v>4030</v>
      </c>
      <c r="BE12" s="14">
        <v>4050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N12" s="34"/>
      <c r="BO12" s="37"/>
      <c r="BP12" s="37"/>
      <c r="BQ12" s="37"/>
      <c r="BR12" s="37"/>
      <c r="BS12" s="37"/>
      <c r="BT12" s="37"/>
      <c r="BU12" s="37"/>
      <c r="BW12" s="26"/>
      <c r="BX12" s="26"/>
      <c r="BY12" s="26"/>
      <c r="BZ12" s="26"/>
      <c r="CA12" s="26"/>
      <c r="CB12" s="26"/>
    </row>
    <row r="13" spans="1:80" x14ac:dyDescent="0.25">
      <c r="A13" s="11" t="s">
        <v>7</v>
      </c>
      <c r="B13" s="15" t="s">
        <v>6</v>
      </c>
      <c r="C13" s="13">
        <v>1.1000000000000001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>
        <v>983.90760485738065</v>
      </c>
      <c r="AJ13" s="14">
        <v>970.10509780844734</v>
      </c>
      <c r="AK13" s="14">
        <v>958.65897604134238</v>
      </c>
      <c r="AL13" s="14">
        <v>949.76145806007662</v>
      </c>
      <c r="AM13" s="14">
        <v>943.78485608089068</v>
      </c>
      <c r="AN13" s="14">
        <v>941.00051211035066</v>
      </c>
      <c r="AO13" s="14">
        <v>942.04347755191475</v>
      </c>
      <c r="AP13" s="14">
        <v>946.61317440287417</v>
      </c>
      <c r="AQ13" s="14">
        <v>953.16373161155229</v>
      </c>
      <c r="AR13" s="14">
        <v>961.42728322005928</v>
      </c>
      <c r="AS13" s="14">
        <v>971.50129723663326</v>
      </c>
      <c r="AT13" s="14">
        <v>983.20065218330126</v>
      </c>
      <c r="AU13" s="14">
        <v>996.24727152552487</v>
      </c>
      <c r="AV13" s="14">
        <v>1010.5504317889265</v>
      </c>
      <c r="AW13" s="14">
        <v>1025.8637962527491</v>
      </c>
      <c r="AX13" s="14">
        <v>1042.0332918891552</v>
      </c>
      <c r="AY13" s="14">
        <v>1059.0636603286141</v>
      </c>
      <c r="AZ13" s="14">
        <v>1076.9428290002322</v>
      </c>
      <c r="BA13" s="14">
        <v>1095.4299759060323</v>
      </c>
      <c r="BB13" s="14">
        <v>1114.4475057089771</v>
      </c>
      <c r="BC13" s="14">
        <v>1134.0381082076706</v>
      </c>
      <c r="BD13" s="14">
        <v>1154.1139582811979</v>
      </c>
      <c r="BE13" s="14">
        <v>1174.7174968815013</v>
      </c>
      <c r="BF13" s="14">
        <v>1195.8490514107634</v>
      </c>
      <c r="BG13" s="14">
        <v>1217.5662952039659</v>
      </c>
      <c r="BH13" s="14">
        <v>1239.7449854368997</v>
      </c>
      <c r="BI13" s="14">
        <v>1262.365951182524</v>
      </c>
      <c r="BJ13" s="14">
        <v>1285.4015304595996</v>
      </c>
      <c r="BK13" s="14">
        <v>1308.8564231338655</v>
      </c>
      <c r="BL13" s="14">
        <v>1332.8026788148613</v>
      </c>
      <c r="BN13" s="34"/>
      <c r="BO13" s="37"/>
      <c r="BP13" s="37"/>
      <c r="BQ13" s="37"/>
      <c r="BR13" s="37"/>
      <c r="BS13" s="37"/>
      <c r="BT13" s="37"/>
      <c r="BU13" s="37"/>
      <c r="BW13" s="26"/>
      <c r="BX13" s="26"/>
      <c r="BY13" s="26"/>
      <c r="BZ13" s="26"/>
      <c r="CA13" s="26"/>
      <c r="CB13" s="26"/>
    </row>
    <row r="14" spans="1:80" x14ac:dyDescent="0.25">
      <c r="A14" s="11"/>
      <c r="B14" s="12" t="s">
        <v>5</v>
      </c>
      <c r="C14" s="13">
        <v>1.1000000000000001</v>
      </c>
      <c r="D14" s="14">
        <v>1143</v>
      </c>
      <c r="E14" s="14">
        <v>1183</v>
      </c>
      <c r="F14" s="14">
        <v>1167</v>
      </c>
      <c r="G14" s="14">
        <v>1149</v>
      </c>
      <c r="H14" s="14">
        <v>1160</v>
      </c>
      <c r="I14" s="14">
        <v>1138</v>
      </c>
      <c r="J14" s="14">
        <v>1140</v>
      </c>
      <c r="K14" s="14">
        <v>1213</v>
      </c>
      <c r="L14" s="14">
        <v>1208</v>
      </c>
      <c r="M14" s="14">
        <v>1225</v>
      </c>
      <c r="N14" s="14">
        <v>1204</v>
      </c>
      <c r="O14" s="14">
        <v>1197</v>
      </c>
      <c r="P14" s="14">
        <v>1195</v>
      </c>
      <c r="Q14" s="14">
        <v>1202</v>
      </c>
      <c r="R14" s="14">
        <v>1265</v>
      </c>
      <c r="S14" s="14">
        <v>1269</v>
      </c>
      <c r="T14" s="14">
        <v>1254</v>
      </c>
      <c r="U14" s="14">
        <v>1215</v>
      </c>
      <c r="V14" s="14">
        <v>1208</v>
      </c>
      <c r="W14" s="14">
        <v>1159</v>
      </c>
      <c r="X14" s="14">
        <v>1169</v>
      </c>
      <c r="Y14" s="14">
        <v>1220</v>
      </c>
      <c r="Z14" s="14">
        <v>1208</v>
      </c>
      <c r="AA14" s="14">
        <v>1159</v>
      </c>
      <c r="AB14" s="14">
        <v>1141</v>
      </c>
      <c r="AC14" s="14">
        <v>1119</v>
      </c>
      <c r="AD14" s="14">
        <v>1059</v>
      </c>
      <c r="AE14" s="14">
        <v>1033</v>
      </c>
      <c r="AF14" s="14">
        <v>1062</v>
      </c>
      <c r="AG14" s="14">
        <v>1054</v>
      </c>
      <c r="AH14" s="14">
        <v>976</v>
      </c>
      <c r="AI14" s="14">
        <v>945</v>
      </c>
      <c r="AJ14" s="14">
        <v>762</v>
      </c>
      <c r="AK14" s="14">
        <v>728</v>
      </c>
      <c r="AL14" s="14">
        <v>717</v>
      </c>
      <c r="AM14" s="14">
        <v>755</v>
      </c>
      <c r="AN14" s="14">
        <v>892</v>
      </c>
      <c r="AO14" s="14">
        <v>897</v>
      </c>
      <c r="AP14" s="14">
        <v>828</v>
      </c>
      <c r="AQ14" s="14">
        <v>774</v>
      </c>
      <c r="AR14" s="14">
        <v>703</v>
      </c>
      <c r="AS14" s="14">
        <v>678</v>
      </c>
      <c r="AT14" s="14">
        <v>694</v>
      </c>
      <c r="AU14" s="14">
        <v>654</v>
      </c>
      <c r="AV14" s="14">
        <v>617</v>
      </c>
      <c r="AW14" s="14">
        <v>583</v>
      </c>
      <c r="AX14" s="14">
        <v>547</v>
      </c>
      <c r="AY14" s="14">
        <v>512</v>
      </c>
      <c r="AZ14" s="14">
        <v>511</v>
      </c>
      <c r="BA14" s="14">
        <v>526</v>
      </c>
      <c r="BB14" s="14">
        <v>520</v>
      </c>
      <c r="BC14" s="14">
        <v>504</v>
      </c>
      <c r="BD14" s="14">
        <v>467</v>
      </c>
      <c r="BE14" s="14">
        <v>411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N14" s="35"/>
      <c r="BO14" s="38"/>
      <c r="BP14" s="38"/>
      <c r="BQ14" s="38"/>
      <c r="BR14" s="38"/>
      <c r="BS14" s="38"/>
      <c r="BT14" s="38"/>
      <c r="BU14" s="38"/>
      <c r="BW14" s="27">
        <v>557</v>
      </c>
      <c r="BX14" s="27">
        <v>69</v>
      </c>
      <c r="BY14">
        <v>882</v>
      </c>
      <c r="BZ14" s="27">
        <v>231</v>
      </c>
      <c r="CA14" s="27">
        <v>2927</v>
      </c>
      <c r="CB14" s="27">
        <v>597</v>
      </c>
    </row>
    <row r="15" spans="1:80" x14ac:dyDescent="0.25">
      <c r="A15" s="7" t="s">
        <v>7</v>
      </c>
      <c r="B15" s="8" t="s">
        <v>21</v>
      </c>
      <c r="C15" s="9">
        <v>1.1000000000000001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>
        <v>990.18546849347661</v>
      </c>
      <c r="AJ15" s="10">
        <v>1011.5272635021311</v>
      </c>
      <c r="AK15" s="10">
        <v>1033.0348907948387</v>
      </c>
      <c r="AL15" s="10">
        <v>1054.890368434845</v>
      </c>
      <c r="AM15" s="10">
        <v>1077.202179854987</v>
      </c>
      <c r="AN15" s="10">
        <v>1099.9679797813003</v>
      </c>
      <c r="AO15" s="10">
        <v>1123.2684295213608</v>
      </c>
      <c r="AP15" s="10">
        <v>1147.249233455977</v>
      </c>
      <c r="AQ15" s="10">
        <v>1171.7502145215869</v>
      </c>
      <c r="AR15" s="10">
        <v>1196.7310566515882</v>
      </c>
      <c r="AS15" s="10">
        <v>1222.2733161252627</v>
      </c>
      <c r="AT15" s="10">
        <v>1248.391258291223</v>
      </c>
      <c r="AU15" s="10">
        <v>1275.0455459191394</v>
      </c>
      <c r="AV15" s="10">
        <v>1302.2031585095358</v>
      </c>
      <c r="AW15" s="10">
        <v>1329.8482037663096</v>
      </c>
      <c r="AX15" s="10">
        <v>1357.9809112445332</v>
      </c>
      <c r="AY15" s="10">
        <v>1386.6394996570252</v>
      </c>
      <c r="AZ15" s="10">
        <v>1415.852701916205</v>
      </c>
      <c r="BA15" s="10">
        <v>1445.6110968517214</v>
      </c>
      <c r="BB15" s="10">
        <v>1475.9139073356916</v>
      </c>
      <c r="BC15" s="10">
        <v>1506.7702452956164</v>
      </c>
      <c r="BD15" s="10">
        <v>1538.1829697267467</v>
      </c>
      <c r="BE15" s="10">
        <v>1570.1526788875406</v>
      </c>
      <c r="BF15" s="10">
        <v>1602.7016725164228</v>
      </c>
      <c r="BG15" s="10">
        <v>1635.8567998656843</v>
      </c>
      <c r="BH15" s="10">
        <v>1669.6218289958626</v>
      </c>
      <c r="BI15" s="10">
        <v>1704.0006383851342</v>
      </c>
      <c r="BJ15" s="10">
        <v>1739.0026040274342</v>
      </c>
      <c r="BK15" s="10">
        <v>1774.6371675554128</v>
      </c>
      <c r="BL15" s="10">
        <v>1810.9194097286704</v>
      </c>
      <c r="BN15" s="33" t="s">
        <v>30</v>
      </c>
      <c r="BO15" s="36">
        <f t="shared" ref="BO15" si="14">(BL15-AH16)</f>
        <v>839.91940972867042</v>
      </c>
      <c r="BP15" s="36">
        <f t="shared" ref="BP15" si="15">7*(BL15-AH16)/30</f>
        <v>195.98119560335641</v>
      </c>
      <c r="BQ15" s="36">
        <f t="shared" ref="BQ15" si="16">(BL15-AH16)/30</f>
        <v>27.997313657622346</v>
      </c>
      <c r="BR15" s="36">
        <f t="shared" ref="BR15" si="17">BL17-AH18</f>
        <v>70.095691547891306</v>
      </c>
      <c r="BS15" s="36">
        <f t="shared" ref="BS15" si="18">7*(BL17-AH18)/30</f>
        <v>16.355661361174636</v>
      </c>
      <c r="BT15" s="36">
        <f t="shared" ref="BT15" si="19">(BL17-AH18)/30</f>
        <v>2.3365230515963771</v>
      </c>
      <c r="BU15" s="36">
        <f t="shared" ref="BU15" si="20">BL17</f>
        <v>318.09569154789131</v>
      </c>
      <c r="BW15" s="26"/>
      <c r="BX15" s="26"/>
      <c r="BY15" s="26"/>
      <c r="BZ15" s="26"/>
      <c r="CA15" s="26"/>
      <c r="CB15" s="26"/>
    </row>
    <row r="16" spans="1:80" x14ac:dyDescent="0.25">
      <c r="A16" s="11"/>
      <c r="B16" s="12" t="s">
        <v>5</v>
      </c>
      <c r="C16" s="13">
        <v>1.1000000000000001</v>
      </c>
      <c r="D16" s="14">
        <v>41</v>
      </c>
      <c r="E16" s="14">
        <v>74</v>
      </c>
      <c r="F16" s="14">
        <v>112</v>
      </c>
      <c r="G16" s="14">
        <v>139</v>
      </c>
      <c r="H16" s="14">
        <v>175</v>
      </c>
      <c r="I16" s="14">
        <v>199</v>
      </c>
      <c r="J16" s="14">
        <v>233</v>
      </c>
      <c r="K16" s="14">
        <v>269</v>
      </c>
      <c r="L16" s="14">
        <v>290</v>
      </c>
      <c r="M16" s="14">
        <v>325</v>
      </c>
      <c r="N16" s="14">
        <v>358</v>
      </c>
      <c r="O16" s="14">
        <v>399</v>
      </c>
      <c r="P16" s="14">
        <v>444</v>
      </c>
      <c r="Q16" s="14">
        <v>475</v>
      </c>
      <c r="R16" s="14">
        <v>510</v>
      </c>
      <c r="S16" s="14">
        <v>548</v>
      </c>
      <c r="T16" s="14">
        <v>582</v>
      </c>
      <c r="U16" s="14">
        <v>611</v>
      </c>
      <c r="V16" s="14">
        <v>635</v>
      </c>
      <c r="W16" s="14">
        <v>661</v>
      </c>
      <c r="X16" s="14">
        <v>692</v>
      </c>
      <c r="Y16" s="14">
        <v>725</v>
      </c>
      <c r="Z16" s="14">
        <v>768</v>
      </c>
      <c r="AA16" s="14">
        <v>795</v>
      </c>
      <c r="AB16" s="14">
        <v>827</v>
      </c>
      <c r="AC16" s="14">
        <v>851</v>
      </c>
      <c r="AD16" s="14">
        <v>871</v>
      </c>
      <c r="AE16" s="14">
        <v>909</v>
      </c>
      <c r="AF16" s="14">
        <v>928</v>
      </c>
      <c r="AG16" s="14">
        <v>952</v>
      </c>
      <c r="AH16" s="14">
        <v>971</v>
      </c>
      <c r="AI16" s="14">
        <v>992</v>
      </c>
      <c r="AJ16" s="14">
        <v>1006</v>
      </c>
      <c r="AK16" s="14">
        <v>1018</v>
      </c>
      <c r="AL16" s="14">
        <v>1035</v>
      </c>
      <c r="AM16" s="14">
        <v>1047</v>
      </c>
      <c r="AN16" s="14">
        <v>1062</v>
      </c>
      <c r="AO16" s="14">
        <v>1078</v>
      </c>
      <c r="AP16" s="14">
        <v>1102</v>
      </c>
      <c r="AQ16" s="14">
        <v>1110</v>
      </c>
      <c r="AR16" s="14">
        <v>1122</v>
      </c>
      <c r="AS16" s="14">
        <v>1132</v>
      </c>
      <c r="AT16" s="14">
        <v>1147</v>
      </c>
      <c r="AU16" s="14">
        <v>1169</v>
      </c>
      <c r="AV16" s="14">
        <v>1183</v>
      </c>
      <c r="AW16" s="14">
        <v>1195</v>
      </c>
      <c r="AX16" s="14">
        <v>1206</v>
      </c>
      <c r="AY16" s="14">
        <v>1211</v>
      </c>
      <c r="AZ16" s="14">
        <v>1221</v>
      </c>
      <c r="BA16" s="14">
        <v>1234</v>
      </c>
      <c r="BB16" s="14">
        <v>1246</v>
      </c>
      <c r="BC16" s="14">
        <v>1254</v>
      </c>
      <c r="BD16" s="14">
        <v>1267</v>
      </c>
      <c r="BE16" s="14">
        <v>1277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N16" s="34"/>
      <c r="BO16" s="37"/>
      <c r="BP16" s="37"/>
      <c r="BQ16" s="37"/>
      <c r="BR16" s="37"/>
      <c r="BS16" s="37"/>
      <c r="BT16" s="37"/>
      <c r="BU16" s="37"/>
      <c r="BW16" s="26"/>
      <c r="BX16" s="26"/>
      <c r="BY16" s="26"/>
      <c r="BZ16" s="26"/>
      <c r="CA16" s="26"/>
      <c r="CB16" s="26"/>
    </row>
    <row r="17" spans="1:80" x14ac:dyDescent="0.25">
      <c r="A17" s="11" t="s">
        <v>7</v>
      </c>
      <c r="B17" s="15" t="s">
        <v>22</v>
      </c>
      <c r="C17" s="13">
        <v>1.1000000000000001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>
        <v>248.39129887456977</v>
      </c>
      <c r="AJ17" s="14">
        <v>244.23332715274756</v>
      </c>
      <c r="AK17" s="14">
        <v>240.66139550877853</v>
      </c>
      <c r="AL17" s="14">
        <v>237.75085422869546</v>
      </c>
      <c r="AM17" s="14">
        <v>235.55122693528136</v>
      </c>
      <c r="AN17" s="14">
        <v>234.06469909942956</v>
      </c>
      <c r="AO17" s="14">
        <v>233.34660276572561</v>
      </c>
      <c r="AP17" s="14">
        <v>233.46692261033317</v>
      </c>
      <c r="AQ17" s="14">
        <v>234.17921996985211</v>
      </c>
      <c r="AR17" s="14">
        <v>235.34989199525924</v>
      </c>
      <c r="AS17" s="14">
        <v>237.04841208274675</v>
      </c>
      <c r="AT17" s="14">
        <v>239.20190828004843</v>
      </c>
      <c r="AU17" s="14">
        <v>241.74426305535303</v>
      </c>
      <c r="AV17" s="14">
        <v>244.62341495255049</v>
      </c>
      <c r="AW17" s="14">
        <v>247.80715414724312</v>
      </c>
      <c r="AX17" s="14">
        <v>251.26995524427468</v>
      </c>
      <c r="AY17" s="14">
        <v>254.98457247055916</v>
      </c>
      <c r="AZ17" s="14">
        <v>258.91840577031167</v>
      </c>
      <c r="BA17" s="14">
        <v>263.04767730246124</v>
      </c>
      <c r="BB17" s="14">
        <v>267.36755015913548</v>
      </c>
      <c r="BC17" s="14">
        <v>271.85213979356132</v>
      </c>
      <c r="BD17" s="14">
        <v>276.50754310830621</v>
      </c>
      <c r="BE17" s="14">
        <v>281.2746886800827</v>
      </c>
      <c r="BF17" s="14">
        <v>286.16351776680034</v>
      </c>
      <c r="BG17" s="14">
        <v>291.17938360979525</v>
      </c>
      <c r="BH17" s="14">
        <v>296.32104225006663</v>
      </c>
      <c r="BI17" s="14">
        <v>301.58842668940395</v>
      </c>
      <c r="BJ17" s="14">
        <v>306.97089307306669</v>
      </c>
      <c r="BK17" s="14">
        <v>312.47575726759555</v>
      </c>
      <c r="BL17" s="14">
        <v>318.09569154789131</v>
      </c>
      <c r="BN17" s="34"/>
      <c r="BO17" s="37"/>
      <c r="BP17" s="37"/>
      <c r="BQ17" s="37"/>
      <c r="BR17" s="37"/>
      <c r="BS17" s="37"/>
      <c r="BT17" s="37"/>
      <c r="BU17" s="37"/>
      <c r="BW17" s="26"/>
      <c r="BX17" s="26"/>
      <c r="BY17" s="26"/>
      <c r="BZ17" s="26"/>
      <c r="CA17" s="26"/>
      <c r="CB17" s="26"/>
    </row>
    <row r="18" spans="1:80" ht="15.75" thickBot="1" x14ac:dyDescent="0.3">
      <c r="A18" s="16"/>
      <c r="B18" s="17" t="s">
        <v>5</v>
      </c>
      <c r="C18" s="18">
        <v>1.1000000000000001</v>
      </c>
      <c r="D18" s="19">
        <v>273</v>
      </c>
      <c r="E18" s="19">
        <v>287</v>
      </c>
      <c r="F18" s="19">
        <v>289</v>
      </c>
      <c r="G18" s="19">
        <v>282</v>
      </c>
      <c r="H18" s="19">
        <v>285</v>
      </c>
      <c r="I18" s="19">
        <v>278</v>
      </c>
      <c r="J18" s="19">
        <v>275</v>
      </c>
      <c r="K18" s="19">
        <v>285</v>
      </c>
      <c r="L18" s="19">
        <v>267</v>
      </c>
      <c r="M18" s="19">
        <v>280</v>
      </c>
      <c r="N18" s="19">
        <v>283</v>
      </c>
      <c r="O18" s="19">
        <v>304</v>
      </c>
      <c r="P18" s="19">
        <v>294</v>
      </c>
      <c r="Q18" s="19">
        <v>305</v>
      </c>
      <c r="R18" s="19">
        <v>299</v>
      </c>
      <c r="S18" s="19">
        <v>318</v>
      </c>
      <c r="T18" s="19">
        <v>313</v>
      </c>
      <c r="U18" s="19">
        <v>308</v>
      </c>
      <c r="V18" s="19">
        <v>305</v>
      </c>
      <c r="W18" s="19">
        <v>304</v>
      </c>
      <c r="X18" s="19">
        <v>303</v>
      </c>
      <c r="Y18" s="19">
        <v>310</v>
      </c>
      <c r="Z18" s="19">
        <v>317</v>
      </c>
      <c r="AA18" s="19">
        <v>299</v>
      </c>
      <c r="AB18" s="19">
        <v>309</v>
      </c>
      <c r="AC18" s="19">
        <v>302</v>
      </c>
      <c r="AD18" s="19">
        <v>281</v>
      </c>
      <c r="AE18" s="19">
        <v>296</v>
      </c>
      <c r="AF18" s="19">
        <v>271</v>
      </c>
      <c r="AG18" s="19">
        <v>265</v>
      </c>
      <c r="AH18" s="19">
        <v>248</v>
      </c>
      <c r="AI18" s="19">
        <v>254</v>
      </c>
      <c r="AJ18" s="19">
        <v>222</v>
      </c>
      <c r="AK18" s="19">
        <v>215</v>
      </c>
      <c r="AL18" s="19">
        <v>217</v>
      </c>
      <c r="AM18" s="19">
        <v>202</v>
      </c>
      <c r="AN18" s="19">
        <v>219</v>
      </c>
      <c r="AO18" s="19">
        <v>201</v>
      </c>
      <c r="AP18" s="19">
        <v>199</v>
      </c>
      <c r="AQ18" s="19">
        <v>180</v>
      </c>
      <c r="AR18" s="19">
        <v>184</v>
      </c>
      <c r="AS18" s="19">
        <v>174</v>
      </c>
      <c r="AT18" s="19">
        <v>169</v>
      </c>
      <c r="AU18" s="19">
        <v>176</v>
      </c>
      <c r="AV18" s="19">
        <v>157</v>
      </c>
      <c r="AW18" s="19">
        <v>138</v>
      </c>
      <c r="AX18" s="19">
        <v>134</v>
      </c>
      <c r="AY18" s="19">
        <v>119</v>
      </c>
      <c r="AZ18" s="19">
        <v>132</v>
      </c>
      <c r="BA18" s="19">
        <v>137</v>
      </c>
      <c r="BB18" s="19">
        <v>125</v>
      </c>
      <c r="BC18" s="19">
        <v>124</v>
      </c>
      <c r="BD18" s="19">
        <v>114</v>
      </c>
      <c r="BE18" s="19">
        <v>108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N18" s="39"/>
      <c r="BO18" s="40"/>
      <c r="BP18" s="40"/>
      <c r="BQ18" s="40"/>
      <c r="BR18" s="40"/>
      <c r="BS18" s="40"/>
      <c r="BT18" s="40"/>
      <c r="BU18" s="40"/>
      <c r="BW18" s="28"/>
      <c r="BX18" s="28"/>
      <c r="BY18" s="28"/>
      <c r="BZ18" s="28"/>
      <c r="CA18" s="28"/>
      <c r="CB18" s="28"/>
    </row>
    <row r="19" spans="1:80" ht="15" customHeight="1" x14ac:dyDescent="0.25">
      <c r="A19" s="7" t="s">
        <v>8</v>
      </c>
      <c r="B19" s="15" t="s">
        <v>4</v>
      </c>
      <c r="C19" s="13">
        <v>1.1000000000000001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>
        <v>2761.405065737214</v>
      </c>
      <c r="AJ19" s="14">
        <v>2817.8984175429828</v>
      </c>
      <c r="AK19" s="14">
        <v>2874.8364479768093</v>
      </c>
      <c r="AL19" s="14">
        <v>2932.2410164485577</v>
      </c>
      <c r="AM19" s="14">
        <v>2990.8914467791715</v>
      </c>
      <c r="AN19" s="14">
        <v>3051.0672216028711</v>
      </c>
      <c r="AO19" s="14">
        <v>3112.9741525148156</v>
      </c>
      <c r="AP19" s="14">
        <v>3176.7550491921465</v>
      </c>
      <c r="AQ19" s="14">
        <v>3241.7910951038411</v>
      </c>
      <c r="AR19" s="14">
        <v>3307.7877186799715</v>
      </c>
      <c r="AS19" s="14">
        <v>3374.8742936153067</v>
      </c>
      <c r="AT19" s="14">
        <v>3443.3658088900884</v>
      </c>
      <c r="AU19" s="14">
        <v>3513.3187113588433</v>
      </c>
      <c r="AV19" s="14">
        <v>3584.659335488946</v>
      </c>
      <c r="AW19" s="14">
        <v>3657.2880372944096</v>
      </c>
      <c r="AX19" s="14">
        <v>3731.1212855606736</v>
      </c>
      <c r="AY19" s="14">
        <v>3806.2377054392573</v>
      </c>
      <c r="AZ19" s="14">
        <v>3882.7717639469975</v>
      </c>
      <c r="BA19" s="14">
        <v>3960.7847165435983</v>
      </c>
      <c r="BB19" s="14">
        <v>4040.2303096424675</v>
      </c>
      <c r="BC19" s="14">
        <v>4121.0900883516824</v>
      </c>
      <c r="BD19" s="14">
        <v>4203.381383347054</v>
      </c>
      <c r="BE19" s="14">
        <v>4287.1573367203437</v>
      </c>
      <c r="BF19" s="14">
        <v>4372.4740471532914</v>
      </c>
      <c r="BG19" s="14">
        <v>4459.3647572776845</v>
      </c>
      <c r="BH19" s="14">
        <v>4547.8367724718919</v>
      </c>
      <c r="BI19" s="14">
        <v>4637.8957363211593</v>
      </c>
      <c r="BJ19" s="14">
        <v>4729.5699340843021</v>
      </c>
      <c r="BK19" s="14">
        <v>4822.904020400093</v>
      </c>
      <c r="BL19" s="14">
        <v>4917.9430399947432</v>
      </c>
      <c r="BN19" s="41" t="s">
        <v>29</v>
      </c>
      <c r="BO19" s="36">
        <f t="shared" ref="BO19" si="21">(BL19-AH20)</f>
        <v>2198.9430399947432</v>
      </c>
      <c r="BP19" s="36">
        <f t="shared" ref="BP19" si="22">7*(BL19-AH20)/30</f>
        <v>513.08670933210681</v>
      </c>
      <c r="BQ19" s="36">
        <f t="shared" ref="BQ19" si="23">(BL19-AH20)/30</f>
        <v>73.298101333158101</v>
      </c>
      <c r="BR19" s="36">
        <f t="shared" ref="BR19" si="24">BL21-AH22</f>
        <v>216.49024918463033</v>
      </c>
      <c r="BS19" s="36">
        <f t="shared" ref="BS19" si="25">7*(BL21-AH22)/30</f>
        <v>50.514391476413742</v>
      </c>
      <c r="BT19" s="36">
        <f t="shared" ref="BT19" si="26">(BL21-AH22)/30</f>
        <v>7.2163416394876778</v>
      </c>
      <c r="BU19" s="36">
        <f t="shared" ref="BU19" si="27">BL21</f>
        <v>904.49024918463033</v>
      </c>
      <c r="BW19" s="25"/>
      <c r="BX19" s="25"/>
      <c r="BY19" s="25"/>
      <c r="BZ19" s="25"/>
      <c r="CA19" s="25"/>
      <c r="CB19" s="25"/>
    </row>
    <row r="20" spans="1:80" x14ac:dyDescent="0.25">
      <c r="A20" s="11"/>
      <c r="B20" s="12" t="s">
        <v>5</v>
      </c>
      <c r="C20" s="13">
        <v>1.1000000000000001</v>
      </c>
      <c r="D20" s="14">
        <v>115</v>
      </c>
      <c r="E20" s="14">
        <v>206</v>
      </c>
      <c r="F20" s="14">
        <v>301</v>
      </c>
      <c r="G20" s="14">
        <v>407</v>
      </c>
      <c r="H20" s="14">
        <v>503</v>
      </c>
      <c r="I20" s="14">
        <v>599</v>
      </c>
      <c r="J20" s="14">
        <v>673</v>
      </c>
      <c r="K20" s="14">
        <v>799</v>
      </c>
      <c r="L20" s="14">
        <v>902</v>
      </c>
      <c r="M20" s="14">
        <v>1034</v>
      </c>
      <c r="N20" s="14">
        <v>1143</v>
      </c>
      <c r="O20" s="14">
        <v>1257</v>
      </c>
      <c r="P20" s="14">
        <v>1354</v>
      </c>
      <c r="Q20" s="14">
        <v>1424</v>
      </c>
      <c r="R20" s="14">
        <v>1539</v>
      </c>
      <c r="S20" s="14">
        <v>1638</v>
      </c>
      <c r="T20" s="14">
        <v>1719</v>
      </c>
      <c r="U20" s="14">
        <v>1814</v>
      </c>
      <c r="V20" s="14">
        <v>1899</v>
      </c>
      <c r="W20" s="14">
        <v>1954</v>
      </c>
      <c r="X20" s="14">
        <v>2024</v>
      </c>
      <c r="Y20" s="14">
        <v>2108</v>
      </c>
      <c r="Z20" s="14">
        <v>2187</v>
      </c>
      <c r="AA20" s="14">
        <v>2274</v>
      </c>
      <c r="AB20" s="14">
        <v>2334</v>
      </c>
      <c r="AC20" s="14">
        <v>2420</v>
      </c>
      <c r="AD20" s="14">
        <v>2487</v>
      </c>
      <c r="AE20" s="14">
        <v>2526</v>
      </c>
      <c r="AF20" s="14">
        <v>2608</v>
      </c>
      <c r="AG20" s="14">
        <v>2668</v>
      </c>
      <c r="AH20" s="14">
        <v>2719</v>
      </c>
      <c r="AI20" s="14">
        <v>2777</v>
      </c>
      <c r="AJ20" s="14">
        <v>2827</v>
      </c>
      <c r="AK20" s="14">
        <v>2866</v>
      </c>
      <c r="AL20" s="14">
        <v>2905</v>
      </c>
      <c r="AM20" s="14">
        <v>2932</v>
      </c>
      <c r="AN20" s="14">
        <v>2977</v>
      </c>
      <c r="AO20" s="14">
        <v>3011</v>
      </c>
      <c r="AP20" s="14">
        <v>3057</v>
      </c>
      <c r="AQ20" s="14">
        <v>3105</v>
      </c>
      <c r="AR20" s="14">
        <v>3139</v>
      </c>
      <c r="AS20" s="14">
        <v>3165</v>
      </c>
      <c r="AT20" s="14">
        <v>3191</v>
      </c>
      <c r="AU20" s="14">
        <v>3226</v>
      </c>
      <c r="AV20" s="14">
        <v>3261</v>
      </c>
      <c r="AW20" s="14">
        <v>3287</v>
      </c>
      <c r="AX20" s="14">
        <v>3312</v>
      </c>
      <c r="AY20" s="14">
        <v>3330</v>
      </c>
      <c r="AZ20" s="14">
        <v>3353</v>
      </c>
      <c r="BA20" s="14">
        <v>3373</v>
      </c>
      <c r="BB20" s="14">
        <v>3392</v>
      </c>
      <c r="BC20" s="14">
        <v>3414</v>
      </c>
      <c r="BD20" s="14">
        <v>3435</v>
      </c>
      <c r="BE20" s="14">
        <v>3444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N20" s="34"/>
      <c r="BO20" s="37"/>
      <c r="BP20" s="37"/>
      <c r="BQ20" s="37"/>
      <c r="BR20" s="37"/>
      <c r="BS20" s="37"/>
      <c r="BT20" s="37"/>
      <c r="BU20" s="37"/>
      <c r="BW20" s="26"/>
      <c r="BX20" s="26"/>
      <c r="BY20" s="26"/>
      <c r="BZ20" s="26"/>
      <c r="CA20" s="26"/>
      <c r="CB20" s="26"/>
    </row>
    <row r="21" spans="1:80" x14ac:dyDescent="0.25">
      <c r="A21" s="11" t="s">
        <v>8</v>
      </c>
      <c r="B21" s="15" t="s">
        <v>6</v>
      </c>
      <c r="C21" s="13">
        <v>1.1000000000000001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>
        <v>663.40775254662879</v>
      </c>
      <c r="AJ21" s="14">
        <v>654.63669463990607</v>
      </c>
      <c r="AK21" s="14">
        <v>647.44376556506654</v>
      </c>
      <c r="AL21" s="14">
        <v>641.91063840632421</v>
      </c>
      <c r="AM21" s="14">
        <v>638.28158742461903</v>
      </c>
      <c r="AN21" s="14">
        <v>636.72034667516687</v>
      </c>
      <c r="AO21" s="14">
        <v>637.70483113723242</v>
      </c>
      <c r="AP21" s="14">
        <v>641.04651704531466</v>
      </c>
      <c r="AQ21" s="14">
        <v>645.69185568917578</v>
      </c>
      <c r="AR21" s="14">
        <v>651.46957553162406</v>
      </c>
      <c r="AS21" s="14">
        <v>658.44891347306066</v>
      </c>
      <c r="AT21" s="14">
        <v>666.50464353099585</v>
      </c>
      <c r="AU21" s="14">
        <v>675.43777949397179</v>
      </c>
      <c r="AV21" s="14">
        <v>685.21329734040864</v>
      </c>
      <c r="AW21" s="14">
        <v>695.67334422528575</v>
      </c>
      <c r="AX21" s="14">
        <v>706.70100336977089</v>
      </c>
      <c r="AY21" s="14">
        <v>718.30237913188807</v>
      </c>
      <c r="AZ21" s="14">
        <v>730.47860019863629</v>
      </c>
      <c r="BA21" s="14">
        <v>743.07110641331394</v>
      </c>
      <c r="BB21" s="14">
        <v>756.02209560011886</v>
      </c>
      <c r="BC21" s="14">
        <v>769.35871836583101</v>
      </c>
      <c r="BD21" s="14">
        <v>783.02397366077685</v>
      </c>
      <c r="BE21" s="14">
        <v>797.03952606575911</v>
      </c>
      <c r="BF21" s="14">
        <v>811.407035269473</v>
      </c>
      <c r="BG21" s="14">
        <v>826.17018330348981</v>
      </c>
      <c r="BH21" s="14">
        <v>841.24620105121323</v>
      </c>
      <c r="BI21" s="14">
        <v>856.62130488294963</v>
      </c>
      <c r="BJ21" s="14">
        <v>872.27720566219614</v>
      </c>
      <c r="BK21" s="14">
        <v>888.21714075192983</v>
      </c>
      <c r="BL21" s="14">
        <v>904.49024918463033</v>
      </c>
      <c r="BN21" s="34"/>
      <c r="BO21" s="37"/>
      <c r="BP21" s="37"/>
      <c r="BQ21" s="37"/>
      <c r="BR21" s="37"/>
      <c r="BS21" s="37"/>
      <c r="BT21" s="37"/>
      <c r="BU21" s="37"/>
      <c r="BW21" s="26"/>
      <c r="BX21" s="26"/>
      <c r="BY21" s="26"/>
      <c r="BZ21" s="26"/>
      <c r="CA21" s="26"/>
      <c r="CB21" s="26"/>
    </row>
    <row r="22" spans="1:80" x14ac:dyDescent="0.25">
      <c r="A22" s="11"/>
      <c r="B22" s="12" t="s">
        <v>5</v>
      </c>
      <c r="C22" s="13">
        <v>1.1000000000000001</v>
      </c>
      <c r="D22" s="14">
        <v>809</v>
      </c>
      <c r="E22" s="14">
        <v>792</v>
      </c>
      <c r="F22" s="14">
        <v>797</v>
      </c>
      <c r="G22" s="14">
        <v>818</v>
      </c>
      <c r="H22" s="14">
        <v>826</v>
      </c>
      <c r="I22" s="14">
        <v>819</v>
      </c>
      <c r="J22" s="14">
        <v>844</v>
      </c>
      <c r="K22" s="14">
        <v>932</v>
      </c>
      <c r="L22" s="14">
        <v>924</v>
      </c>
      <c r="M22" s="14">
        <v>919</v>
      </c>
      <c r="N22" s="14">
        <v>935</v>
      </c>
      <c r="O22" s="14">
        <v>933</v>
      </c>
      <c r="P22" s="14">
        <v>894</v>
      </c>
      <c r="Q22" s="14">
        <v>909</v>
      </c>
      <c r="R22" s="14">
        <v>989</v>
      </c>
      <c r="S22" s="14">
        <v>950</v>
      </c>
      <c r="T22" s="14">
        <v>930</v>
      </c>
      <c r="U22" s="14">
        <v>923</v>
      </c>
      <c r="V22" s="14">
        <v>893</v>
      </c>
      <c r="W22" s="14">
        <v>812</v>
      </c>
      <c r="X22" s="14">
        <v>839</v>
      </c>
      <c r="Y22" s="14">
        <v>888</v>
      </c>
      <c r="Z22" s="14">
        <v>864</v>
      </c>
      <c r="AA22" s="14">
        <v>825</v>
      </c>
      <c r="AB22" s="14">
        <v>787</v>
      </c>
      <c r="AC22" s="14">
        <v>780</v>
      </c>
      <c r="AD22" s="14">
        <v>730</v>
      </c>
      <c r="AE22" s="14">
        <v>716</v>
      </c>
      <c r="AF22" s="14">
        <v>771</v>
      </c>
      <c r="AG22" s="14">
        <v>738</v>
      </c>
      <c r="AH22" s="14">
        <v>688</v>
      </c>
      <c r="AI22" s="14">
        <v>661</v>
      </c>
      <c r="AJ22" s="14">
        <v>589</v>
      </c>
      <c r="AK22" s="14">
        <v>581</v>
      </c>
      <c r="AL22" s="14">
        <v>585</v>
      </c>
      <c r="AM22" s="14">
        <v>577</v>
      </c>
      <c r="AN22" s="14">
        <v>603</v>
      </c>
      <c r="AO22" s="14">
        <v>561</v>
      </c>
      <c r="AP22" s="14">
        <v>526</v>
      </c>
      <c r="AQ22" s="14">
        <v>513</v>
      </c>
      <c r="AR22" s="14">
        <v>457</v>
      </c>
      <c r="AS22" s="14">
        <v>449</v>
      </c>
      <c r="AT22" s="14">
        <v>466</v>
      </c>
      <c r="AU22" s="14">
        <v>438</v>
      </c>
      <c r="AV22" s="14">
        <v>416</v>
      </c>
      <c r="AW22" s="14">
        <v>387</v>
      </c>
      <c r="AX22" s="14">
        <v>368</v>
      </c>
      <c r="AY22" s="14">
        <v>327</v>
      </c>
      <c r="AZ22" s="14">
        <v>339</v>
      </c>
      <c r="BA22" s="14">
        <v>352</v>
      </c>
      <c r="BB22" s="14">
        <v>315</v>
      </c>
      <c r="BC22" s="14">
        <v>294</v>
      </c>
      <c r="BD22" s="14">
        <v>274</v>
      </c>
      <c r="BE22" s="14">
        <v>242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N22" s="35"/>
      <c r="BO22" s="38"/>
      <c r="BP22" s="38"/>
      <c r="BQ22" s="38"/>
      <c r="BR22" s="38"/>
      <c r="BS22" s="38"/>
      <c r="BT22" s="38"/>
      <c r="BU22" s="38"/>
      <c r="BW22" s="27">
        <v>151</v>
      </c>
      <c r="BX22" s="27">
        <v>46</v>
      </c>
      <c r="BY22">
        <v>299</v>
      </c>
      <c r="BZ22" s="27">
        <v>136</v>
      </c>
      <c r="CA22" s="27">
        <v>2001</v>
      </c>
      <c r="CB22" s="27">
        <v>595</v>
      </c>
    </row>
    <row r="23" spans="1:80" x14ac:dyDescent="0.25">
      <c r="A23" s="7" t="s">
        <v>8</v>
      </c>
      <c r="B23" s="8" t="s">
        <v>21</v>
      </c>
      <c r="C23" s="9">
        <v>1.1000000000000001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>
        <v>597.21106566364188</v>
      </c>
      <c r="AJ23" s="10">
        <v>609.5398481730457</v>
      </c>
      <c r="AK23" s="10">
        <v>621.97166605676955</v>
      </c>
      <c r="AL23" s="10">
        <v>634.59964014946502</v>
      </c>
      <c r="AM23" s="10">
        <v>647.4898150627223</v>
      </c>
      <c r="AN23" s="10">
        <v>660.6443321796952</v>
      </c>
      <c r="AO23" s="10">
        <v>674.10389145576278</v>
      </c>
      <c r="AP23" s="10">
        <v>687.95296195724461</v>
      </c>
      <c r="AQ23" s="10">
        <v>702.10726802955219</v>
      </c>
      <c r="AR23" s="10">
        <v>716.53980779836252</v>
      </c>
      <c r="AS23" s="10">
        <v>731.29399957761461</v>
      </c>
      <c r="AT23" s="10">
        <v>746.37940028606022</v>
      </c>
      <c r="AU23" s="10">
        <v>761.7735066630396</v>
      </c>
      <c r="AV23" s="10">
        <v>777.45928033073733</v>
      </c>
      <c r="AW23" s="10">
        <v>793.42727061485198</v>
      </c>
      <c r="AX23" s="10">
        <v>809.67740888961578</v>
      </c>
      <c r="AY23" s="10">
        <v>826.2313344309656</v>
      </c>
      <c r="AZ23" s="10">
        <v>843.10602070204789</v>
      </c>
      <c r="BA23" s="10">
        <v>860.29542118221275</v>
      </c>
      <c r="BB23" s="10">
        <v>877.79792333666273</v>
      </c>
      <c r="BC23" s="10">
        <v>895.62032424571476</v>
      </c>
      <c r="BD23" s="10">
        <v>913.76545784635698</v>
      </c>
      <c r="BE23" s="10">
        <v>932.23247000938841</v>
      </c>
      <c r="BF23" s="10">
        <v>951.03325852160617</v>
      </c>
      <c r="BG23" s="10">
        <v>970.18416321580162</v>
      </c>
      <c r="BH23" s="10">
        <v>989.68786878809135</v>
      </c>
      <c r="BI23" s="10">
        <v>1009.5459905655864</v>
      </c>
      <c r="BJ23" s="10">
        <v>1029.7640338555302</v>
      </c>
      <c r="BK23" s="10">
        <v>1050.3476136870629</v>
      </c>
      <c r="BL23" s="10">
        <v>1071.3052996821748</v>
      </c>
      <c r="BN23" s="33" t="s">
        <v>30</v>
      </c>
      <c r="BO23" s="36">
        <f t="shared" ref="BO23" si="28">(BL23-AH24)</f>
        <v>480.30529968217479</v>
      </c>
      <c r="BP23" s="36">
        <f t="shared" ref="BP23" si="29">7*(BL23-AH24)/30</f>
        <v>112.07123659250745</v>
      </c>
      <c r="BQ23" s="36">
        <f t="shared" ref="BQ23" si="30">(BL23-AH24)/30</f>
        <v>16.010176656072492</v>
      </c>
      <c r="BR23" s="36">
        <f t="shared" ref="BR23" si="31">BL25-AH26</f>
        <v>23.981288505158886</v>
      </c>
      <c r="BS23" s="36">
        <f t="shared" ref="BS23" si="32">7*(BL25-AH26)/30</f>
        <v>5.5956339845370735</v>
      </c>
      <c r="BT23" s="36">
        <f t="shared" ref="BT23" si="33">(BL25-AH26)/30</f>
        <v>0.79937628350529621</v>
      </c>
      <c r="BU23" s="36">
        <f t="shared" ref="BU23" si="34">BL25</f>
        <v>181.98128850515889</v>
      </c>
      <c r="BW23" s="26"/>
      <c r="BX23" s="26"/>
      <c r="BY23" s="26"/>
      <c r="BZ23" s="26"/>
      <c r="CA23" s="26"/>
      <c r="CB23" s="26"/>
    </row>
    <row r="24" spans="1:80" x14ac:dyDescent="0.25">
      <c r="A24" s="11"/>
      <c r="B24" s="12" t="s">
        <v>5</v>
      </c>
      <c r="C24" s="13">
        <v>1.1000000000000001</v>
      </c>
      <c r="D24" s="14">
        <v>19</v>
      </c>
      <c r="E24" s="14">
        <v>40</v>
      </c>
      <c r="F24" s="14">
        <v>66</v>
      </c>
      <c r="G24" s="14">
        <v>83</v>
      </c>
      <c r="H24" s="14">
        <v>115</v>
      </c>
      <c r="I24" s="14">
        <v>132</v>
      </c>
      <c r="J24" s="14">
        <v>145</v>
      </c>
      <c r="K24" s="14">
        <v>164</v>
      </c>
      <c r="L24" s="14">
        <v>185</v>
      </c>
      <c r="M24" s="14">
        <v>217</v>
      </c>
      <c r="N24" s="14">
        <v>244</v>
      </c>
      <c r="O24" s="14">
        <v>260</v>
      </c>
      <c r="P24" s="14">
        <v>272</v>
      </c>
      <c r="Q24" s="14">
        <v>297</v>
      </c>
      <c r="R24" s="14">
        <v>325</v>
      </c>
      <c r="S24" s="14">
        <v>343</v>
      </c>
      <c r="T24" s="14">
        <v>364</v>
      </c>
      <c r="U24" s="14">
        <v>383</v>
      </c>
      <c r="V24" s="14">
        <v>397</v>
      </c>
      <c r="W24" s="14">
        <v>413</v>
      </c>
      <c r="X24" s="14">
        <v>429</v>
      </c>
      <c r="Y24" s="14">
        <v>442</v>
      </c>
      <c r="Z24" s="14">
        <v>465</v>
      </c>
      <c r="AA24" s="14">
        <v>485</v>
      </c>
      <c r="AB24" s="14">
        <v>501</v>
      </c>
      <c r="AC24" s="14">
        <v>515</v>
      </c>
      <c r="AD24" s="14">
        <v>534</v>
      </c>
      <c r="AE24" s="14">
        <v>543</v>
      </c>
      <c r="AF24" s="14">
        <v>555</v>
      </c>
      <c r="AG24" s="14">
        <v>573</v>
      </c>
      <c r="AH24" s="14">
        <v>591</v>
      </c>
      <c r="AI24" s="14">
        <v>605</v>
      </c>
      <c r="AJ24" s="14">
        <v>616</v>
      </c>
      <c r="AK24" s="14">
        <v>624</v>
      </c>
      <c r="AL24" s="14">
        <v>638</v>
      </c>
      <c r="AM24" s="14">
        <v>645</v>
      </c>
      <c r="AN24" s="14">
        <v>658</v>
      </c>
      <c r="AO24" s="14">
        <v>667</v>
      </c>
      <c r="AP24" s="14">
        <v>679</v>
      </c>
      <c r="AQ24" s="14">
        <v>688</v>
      </c>
      <c r="AR24" s="14">
        <v>699</v>
      </c>
      <c r="AS24" s="14">
        <v>708</v>
      </c>
      <c r="AT24" s="14">
        <v>712</v>
      </c>
      <c r="AU24" s="14">
        <v>722</v>
      </c>
      <c r="AV24" s="14">
        <v>729</v>
      </c>
      <c r="AW24" s="14">
        <v>739</v>
      </c>
      <c r="AX24" s="14">
        <v>748</v>
      </c>
      <c r="AY24" s="14">
        <v>750</v>
      </c>
      <c r="AZ24" s="14">
        <v>755</v>
      </c>
      <c r="BA24" s="14">
        <v>762</v>
      </c>
      <c r="BB24" s="14">
        <v>766</v>
      </c>
      <c r="BC24" s="14">
        <v>771</v>
      </c>
      <c r="BD24" s="14">
        <v>777</v>
      </c>
      <c r="BE24" s="14">
        <v>780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N24" s="34"/>
      <c r="BO24" s="37"/>
      <c r="BP24" s="37"/>
      <c r="BQ24" s="37"/>
      <c r="BR24" s="37"/>
      <c r="BS24" s="37"/>
      <c r="BT24" s="37"/>
      <c r="BU24" s="37"/>
      <c r="BW24" s="26"/>
      <c r="BX24" s="26"/>
      <c r="BY24" s="26"/>
      <c r="BZ24" s="26"/>
      <c r="CA24" s="26"/>
      <c r="CB24" s="26"/>
    </row>
    <row r="25" spans="1:80" x14ac:dyDescent="0.25">
      <c r="A25" s="11" t="s">
        <v>8</v>
      </c>
      <c r="B25" s="15" t="s">
        <v>22</v>
      </c>
      <c r="C25" s="13">
        <v>1.1000000000000001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>
        <v>141.00784849870269</v>
      </c>
      <c r="AJ25" s="14">
        <v>138.71598907762936</v>
      </c>
      <c r="AK25" s="14">
        <v>136.75912293497686</v>
      </c>
      <c r="AL25" s="14">
        <v>135.17253470470962</v>
      </c>
      <c r="AM25" s="14">
        <v>133.98731139557236</v>
      </c>
      <c r="AN25" s="14">
        <v>133.20973030216507</v>
      </c>
      <c r="AO25" s="14">
        <v>132.85820824622996</v>
      </c>
      <c r="AP25" s="14">
        <v>132.9838174230818</v>
      </c>
      <c r="AQ25" s="14">
        <v>133.4462586582398</v>
      </c>
      <c r="AR25" s="14">
        <v>134.17120360776764</v>
      </c>
      <c r="AS25" s="14">
        <v>135.18891641096306</v>
      </c>
      <c r="AT25" s="14">
        <v>136.46181875967653</v>
      </c>
      <c r="AU25" s="14">
        <v>137.95502540622113</v>
      </c>
      <c r="AV25" s="14">
        <v>139.63936690444663</v>
      </c>
      <c r="AW25" s="14">
        <v>141.49592174333628</v>
      </c>
      <c r="AX25" s="14">
        <v>143.5064533899419</v>
      </c>
      <c r="AY25" s="14">
        <v>145.65781014186922</v>
      </c>
      <c r="AZ25" s="14">
        <v>147.93427416161288</v>
      </c>
      <c r="BA25" s="14">
        <v>150.3202652410852</v>
      </c>
      <c r="BB25" s="14">
        <v>152.81248149483639</v>
      </c>
      <c r="BC25" s="14">
        <v>155.39798275250669</v>
      </c>
      <c r="BD25" s="14">
        <v>158.07919950623142</v>
      </c>
      <c r="BE25" s="14">
        <v>160.82339130492281</v>
      </c>
      <c r="BF25" s="14">
        <v>163.63434431681117</v>
      </c>
      <c r="BG25" s="14">
        <v>166.51781593471662</v>
      </c>
      <c r="BH25" s="14">
        <v>169.47412651398611</v>
      </c>
      <c r="BI25" s="14">
        <v>172.50223095611534</v>
      </c>
      <c r="BJ25" s="14">
        <v>175.59466683783643</v>
      </c>
      <c r="BK25" s="14">
        <v>178.75569455477103</v>
      </c>
      <c r="BL25" s="14">
        <v>181.98128850515889</v>
      </c>
      <c r="BN25" s="34"/>
      <c r="BO25" s="37"/>
      <c r="BP25" s="37"/>
      <c r="BQ25" s="37"/>
      <c r="BR25" s="37"/>
      <c r="BS25" s="37"/>
      <c r="BT25" s="37"/>
      <c r="BU25" s="37"/>
      <c r="BW25" s="26"/>
      <c r="BX25" s="26"/>
      <c r="BY25" s="26"/>
      <c r="BZ25" s="26"/>
      <c r="CA25" s="26"/>
      <c r="CB25" s="26"/>
    </row>
    <row r="26" spans="1:80" ht="15.75" thickBot="1" x14ac:dyDescent="0.3">
      <c r="A26" s="16"/>
      <c r="B26" s="17" t="s">
        <v>5</v>
      </c>
      <c r="C26" s="18">
        <v>1.1000000000000001</v>
      </c>
      <c r="D26" s="19">
        <v>146</v>
      </c>
      <c r="E26" s="19">
        <v>147</v>
      </c>
      <c r="F26" s="19">
        <v>154</v>
      </c>
      <c r="G26" s="19">
        <v>152</v>
      </c>
      <c r="H26" s="19">
        <v>167</v>
      </c>
      <c r="I26" s="19">
        <v>167</v>
      </c>
      <c r="J26" s="19">
        <v>163</v>
      </c>
      <c r="K26" s="19">
        <v>171</v>
      </c>
      <c r="L26" s="19">
        <v>175</v>
      </c>
      <c r="M26" s="19">
        <v>192</v>
      </c>
      <c r="N26" s="19">
        <v>194</v>
      </c>
      <c r="O26" s="19">
        <v>194</v>
      </c>
      <c r="P26" s="19">
        <v>179</v>
      </c>
      <c r="Q26" s="19">
        <v>196</v>
      </c>
      <c r="R26" s="19">
        <v>210</v>
      </c>
      <c r="S26" s="19">
        <v>194</v>
      </c>
      <c r="T26" s="19">
        <v>187</v>
      </c>
      <c r="U26" s="19">
        <v>188</v>
      </c>
      <c r="V26" s="19">
        <v>177</v>
      </c>
      <c r="W26" s="19">
        <v>177</v>
      </c>
      <c r="X26" s="19">
        <v>183</v>
      </c>
      <c r="Y26" s="19">
        <v>175</v>
      </c>
      <c r="Z26" s="19">
        <v>179</v>
      </c>
      <c r="AA26" s="19">
        <v>176</v>
      </c>
      <c r="AB26" s="19">
        <v>170</v>
      </c>
      <c r="AC26" s="19">
        <v>156</v>
      </c>
      <c r="AD26" s="19">
        <v>163</v>
      </c>
      <c r="AE26" s="19">
        <v>164</v>
      </c>
      <c r="AF26" s="19">
        <v>164</v>
      </c>
      <c r="AG26" s="19">
        <v>158</v>
      </c>
      <c r="AH26" s="19">
        <v>158</v>
      </c>
      <c r="AI26" s="19">
        <v>155</v>
      </c>
      <c r="AJ26" s="19">
        <v>153</v>
      </c>
      <c r="AK26" s="19">
        <v>147</v>
      </c>
      <c r="AL26" s="19">
        <v>146</v>
      </c>
      <c r="AM26" s="19">
        <v>137</v>
      </c>
      <c r="AN26" s="19">
        <v>135</v>
      </c>
      <c r="AO26" s="19">
        <v>135</v>
      </c>
      <c r="AP26" s="19">
        <v>130</v>
      </c>
      <c r="AQ26" s="19">
        <v>124</v>
      </c>
      <c r="AR26" s="19">
        <v>120</v>
      </c>
      <c r="AS26" s="19">
        <v>119</v>
      </c>
      <c r="AT26" s="19">
        <v>121</v>
      </c>
      <c r="AU26" s="19">
        <v>119</v>
      </c>
      <c r="AV26" s="19">
        <v>110</v>
      </c>
      <c r="AW26" s="19">
        <v>106</v>
      </c>
      <c r="AX26" s="19">
        <v>103</v>
      </c>
      <c r="AY26" s="19">
        <v>96</v>
      </c>
      <c r="AZ26" s="19">
        <v>97</v>
      </c>
      <c r="BA26" s="19">
        <v>94</v>
      </c>
      <c r="BB26" s="19">
        <v>88</v>
      </c>
      <c r="BC26" s="19">
        <v>83</v>
      </c>
      <c r="BD26" s="19">
        <v>75</v>
      </c>
      <c r="BE26" s="19">
        <v>71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N26" s="39"/>
      <c r="BO26" s="40"/>
      <c r="BP26" s="40"/>
      <c r="BQ26" s="40"/>
      <c r="BR26" s="40"/>
      <c r="BS26" s="40"/>
      <c r="BT26" s="40"/>
      <c r="BU26" s="40"/>
      <c r="BW26" s="28"/>
      <c r="BX26" s="28"/>
      <c r="BY26" s="28"/>
      <c r="BZ26" s="28"/>
      <c r="CA26" s="28"/>
      <c r="CB26" s="28"/>
    </row>
    <row r="27" spans="1:80" ht="15" customHeight="1" x14ac:dyDescent="0.25">
      <c r="A27" s="7" t="s">
        <v>9</v>
      </c>
      <c r="B27" s="15" t="s">
        <v>4</v>
      </c>
      <c r="C27" s="13">
        <v>1.1000000000000001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>
        <v>1899.1820191828442</v>
      </c>
      <c r="AJ27" s="14">
        <v>1949.3506366373967</v>
      </c>
      <c r="AK27" s="14">
        <v>1999.9214294665858</v>
      </c>
      <c r="AL27" s="14">
        <v>2050.9026593415042</v>
      </c>
      <c r="AM27" s="14">
        <v>2102.9820705849929</v>
      </c>
      <c r="AN27" s="14">
        <v>2156.4077257568451</v>
      </c>
      <c r="AO27" s="14">
        <v>2211.3678215298423</v>
      </c>
      <c r="AP27" s="14">
        <v>2267.9918289938291</v>
      </c>
      <c r="AQ27" s="14">
        <v>2325.7273746386936</v>
      </c>
      <c r="AR27" s="14">
        <v>2384.3122893642994</v>
      </c>
      <c r="AS27" s="14">
        <v>2443.8626471216594</v>
      </c>
      <c r="AT27" s="14">
        <v>2504.6607154640419</v>
      </c>
      <c r="AU27" s="14">
        <v>2566.7573876216456</v>
      </c>
      <c r="AV27" s="14">
        <v>2630.0859587143132</v>
      </c>
      <c r="AW27" s="14">
        <v>2694.5583443155297</v>
      </c>
      <c r="AX27" s="14">
        <v>2760.0992975785357</v>
      </c>
      <c r="AY27" s="14">
        <v>2826.7788871674625</v>
      </c>
      <c r="AZ27" s="14">
        <v>2894.7168588734298</v>
      </c>
      <c r="BA27" s="14">
        <v>2963.9675868599443</v>
      </c>
      <c r="BB27" s="14">
        <v>3034.4902167501214</v>
      </c>
      <c r="BC27" s="14">
        <v>3106.2682768725726</v>
      </c>
      <c r="BD27" s="14">
        <v>3179.3171429515405</v>
      </c>
      <c r="BE27" s="14">
        <v>3253.6836927293079</v>
      </c>
      <c r="BF27" s="14">
        <v>3329.4181345717934</v>
      </c>
      <c r="BG27" s="14">
        <v>3406.5498898598662</v>
      </c>
      <c r="BH27" s="14">
        <v>3485.0849741886564</v>
      </c>
      <c r="BI27" s="14">
        <v>3565.0286324009644</v>
      </c>
      <c r="BJ27" s="14">
        <v>3646.4060852833236</v>
      </c>
      <c r="BK27" s="14">
        <v>3729.2569805418616</v>
      </c>
      <c r="BL27" s="14">
        <v>3813.6214008900538</v>
      </c>
      <c r="BN27" s="41" t="s">
        <v>29</v>
      </c>
      <c r="BO27" s="36">
        <f t="shared" ref="BO27" si="35">(BL27-AH28)</f>
        <v>1961.6214008900538</v>
      </c>
      <c r="BP27" s="36">
        <f t="shared" ref="BP27" si="36">7*(BL27-AH28)/30</f>
        <v>457.71166020767924</v>
      </c>
      <c r="BQ27" s="36">
        <f t="shared" ref="BQ27" si="37">(BL27-AH28)/30</f>
        <v>65.387380029668464</v>
      </c>
      <c r="BR27" s="36">
        <f t="shared" ref="BR27" si="38">BL29-AH30</f>
        <v>202.05989474435432</v>
      </c>
      <c r="BS27" s="36">
        <f t="shared" ref="BS27" si="39">7*(BL29-AH30)/30</f>
        <v>47.147308773682674</v>
      </c>
      <c r="BT27" s="36">
        <f t="shared" ref="BT27" si="40">(BL29-AH30)/30</f>
        <v>6.735329824811811</v>
      </c>
      <c r="BU27" s="36">
        <f t="shared" ref="BU27" si="41">BL29</f>
        <v>805.05989474435432</v>
      </c>
      <c r="BW27" s="25"/>
      <c r="BX27" s="25"/>
      <c r="BY27" s="25"/>
      <c r="BZ27" s="25"/>
      <c r="CA27" s="25"/>
      <c r="CB27" s="25"/>
    </row>
    <row r="28" spans="1:80" x14ac:dyDescent="0.25">
      <c r="A28" s="11"/>
      <c r="B28" s="12" t="s">
        <v>5</v>
      </c>
      <c r="C28" s="13">
        <v>1.1000000000000001</v>
      </c>
      <c r="D28" s="14">
        <v>79</v>
      </c>
      <c r="E28" s="14">
        <v>132</v>
      </c>
      <c r="F28" s="14">
        <v>195</v>
      </c>
      <c r="G28" s="14">
        <v>252</v>
      </c>
      <c r="H28" s="14">
        <v>329</v>
      </c>
      <c r="I28" s="14">
        <v>383</v>
      </c>
      <c r="J28" s="14">
        <v>431</v>
      </c>
      <c r="K28" s="14">
        <v>483</v>
      </c>
      <c r="L28" s="14">
        <v>550</v>
      </c>
      <c r="M28" s="14">
        <v>605</v>
      </c>
      <c r="N28" s="14">
        <v>678</v>
      </c>
      <c r="O28" s="14">
        <v>737</v>
      </c>
      <c r="P28" s="14">
        <v>802</v>
      </c>
      <c r="Q28" s="14">
        <v>861</v>
      </c>
      <c r="R28" s="14">
        <v>937</v>
      </c>
      <c r="S28" s="14">
        <v>1013</v>
      </c>
      <c r="T28" s="14">
        <v>1089</v>
      </c>
      <c r="U28" s="14">
        <v>1154</v>
      </c>
      <c r="V28" s="14">
        <v>1230</v>
      </c>
      <c r="W28" s="14">
        <v>1261</v>
      </c>
      <c r="X28" s="14">
        <v>1296</v>
      </c>
      <c r="Y28" s="14">
        <v>1348</v>
      </c>
      <c r="Z28" s="14">
        <v>1415</v>
      </c>
      <c r="AA28" s="14">
        <v>1461</v>
      </c>
      <c r="AB28" s="14">
        <v>1516</v>
      </c>
      <c r="AC28" s="14">
        <v>1585</v>
      </c>
      <c r="AD28" s="14">
        <v>1629</v>
      </c>
      <c r="AE28" s="14">
        <v>1654</v>
      </c>
      <c r="AF28" s="14">
        <v>1728</v>
      </c>
      <c r="AG28" s="14">
        <v>1783</v>
      </c>
      <c r="AH28" s="14">
        <v>1852</v>
      </c>
      <c r="AI28" s="14">
        <v>1904</v>
      </c>
      <c r="AJ28" s="14">
        <v>1947</v>
      </c>
      <c r="AK28" s="14">
        <v>2007</v>
      </c>
      <c r="AL28" s="14">
        <v>2035</v>
      </c>
      <c r="AM28" s="14">
        <v>2065</v>
      </c>
      <c r="AN28" s="14">
        <v>2123</v>
      </c>
      <c r="AO28" s="14">
        <v>2165</v>
      </c>
      <c r="AP28" s="14">
        <v>2206</v>
      </c>
      <c r="AQ28" s="14">
        <v>2237</v>
      </c>
      <c r="AR28" s="14">
        <v>2263</v>
      </c>
      <c r="AS28" s="14">
        <v>2286</v>
      </c>
      <c r="AT28" s="14">
        <v>2316</v>
      </c>
      <c r="AU28" s="14">
        <v>2354</v>
      </c>
      <c r="AV28" s="14">
        <v>2381</v>
      </c>
      <c r="AW28" s="14">
        <v>2407</v>
      </c>
      <c r="AX28" s="14">
        <v>2433</v>
      </c>
      <c r="AY28" s="14">
        <v>2451</v>
      </c>
      <c r="AZ28" s="14">
        <v>2469</v>
      </c>
      <c r="BA28" s="14">
        <v>2488</v>
      </c>
      <c r="BB28" s="14">
        <v>2512</v>
      </c>
      <c r="BC28" s="14">
        <v>2529</v>
      </c>
      <c r="BD28" s="14">
        <v>2548</v>
      </c>
      <c r="BE28" s="14">
        <v>2564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N28" s="34"/>
      <c r="BO28" s="37"/>
      <c r="BP28" s="37"/>
      <c r="BQ28" s="37"/>
      <c r="BR28" s="37"/>
      <c r="BS28" s="37"/>
      <c r="BT28" s="37"/>
      <c r="BU28" s="37"/>
      <c r="BW28" s="26"/>
      <c r="BX28" s="26"/>
      <c r="BY28" s="26"/>
      <c r="BZ28" s="26"/>
      <c r="CA28" s="26"/>
      <c r="CB28" s="26"/>
    </row>
    <row r="29" spans="1:80" x14ac:dyDescent="0.25">
      <c r="A29" s="11" t="s">
        <v>9</v>
      </c>
      <c r="B29" s="15" t="s">
        <v>6</v>
      </c>
      <c r="C29" s="13">
        <v>1.1000000000000001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>
        <v>589.12145528205133</v>
      </c>
      <c r="AJ29" s="14">
        <v>581.50238522031123</v>
      </c>
      <c r="AK29" s="14">
        <v>575.28134130470062</v>
      </c>
      <c r="AL29" s="14">
        <v>570.51564669250126</v>
      </c>
      <c r="AM29" s="14">
        <v>567.42007815582065</v>
      </c>
      <c r="AN29" s="14">
        <v>566.13393839739456</v>
      </c>
      <c r="AO29" s="14">
        <v>567.09740067757036</v>
      </c>
      <c r="AP29" s="14">
        <v>570.14753795121044</v>
      </c>
      <c r="AQ29" s="14">
        <v>574.34521149393379</v>
      </c>
      <c r="AR29" s="14">
        <v>579.54129072095077</v>
      </c>
      <c r="AS29" s="14">
        <v>585.79837564220065</v>
      </c>
      <c r="AT29" s="14">
        <v>593.00513379788788</v>
      </c>
      <c r="AU29" s="14">
        <v>600.98121581875967</v>
      </c>
      <c r="AV29" s="14">
        <v>609.70381365007313</v>
      </c>
      <c r="AW29" s="14">
        <v>619.03536465613729</v>
      </c>
      <c r="AX29" s="14">
        <v>628.86791022237128</v>
      </c>
      <c r="AY29" s="14">
        <v>639.20779337576528</v>
      </c>
      <c r="AZ29" s="14">
        <v>650.05895654283995</v>
      </c>
      <c r="BA29" s="14">
        <v>661.281805117148</v>
      </c>
      <c r="BB29" s="14">
        <v>672.82327020333616</v>
      </c>
      <c r="BC29" s="14">
        <v>684.70694405835491</v>
      </c>
      <c r="BD29" s="14">
        <v>696.88291128876836</v>
      </c>
      <c r="BE29" s="14">
        <v>709.36820543662998</v>
      </c>
      <c r="BF29" s="14">
        <v>722.16475678804295</v>
      </c>
      <c r="BG29" s="14">
        <v>735.31287711886046</v>
      </c>
      <c r="BH29" s="14">
        <v>748.73938357784527</v>
      </c>
      <c r="BI29" s="14">
        <v>762.43176398303649</v>
      </c>
      <c r="BJ29" s="14">
        <v>776.37389204466433</v>
      </c>
      <c r="BK29" s="14">
        <v>790.56866432590516</v>
      </c>
      <c r="BL29" s="14">
        <v>805.05989474435432</v>
      </c>
      <c r="BN29" s="34"/>
      <c r="BO29" s="37"/>
      <c r="BP29" s="37"/>
      <c r="BQ29" s="37"/>
      <c r="BR29" s="37"/>
      <c r="BS29" s="37"/>
      <c r="BT29" s="37"/>
      <c r="BU29" s="37"/>
      <c r="BW29" s="26"/>
      <c r="BX29" s="26"/>
      <c r="BY29" s="26"/>
      <c r="BZ29" s="26"/>
      <c r="CA29" s="26"/>
      <c r="CB29" s="26"/>
    </row>
    <row r="30" spans="1:80" x14ac:dyDescent="0.25">
      <c r="A30" s="11"/>
      <c r="B30" s="12" t="s">
        <v>5</v>
      </c>
      <c r="C30" s="13">
        <v>1.1000000000000001</v>
      </c>
      <c r="D30" s="14">
        <v>510</v>
      </c>
      <c r="E30" s="14">
        <v>533</v>
      </c>
      <c r="F30" s="14">
        <v>542</v>
      </c>
      <c r="G30" s="14">
        <v>547</v>
      </c>
      <c r="H30" s="14">
        <v>575</v>
      </c>
      <c r="I30" s="14">
        <v>548</v>
      </c>
      <c r="J30" s="14">
        <v>568</v>
      </c>
      <c r="K30" s="14">
        <v>598</v>
      </c>
      <c r="L30" s="14">
        <v>614</v>
      </c>
      <c r="M30" s="14">
        <v>598</v>
      </c>
      <c r="N30" s="14">
        <v>600</v>
      </c>
      <c r="O30" s="14">
        <v>604</v>
      </c>
      <c r="P30" s="14">
        <v>584</v>
      </c>
      <c r="Q30" s="14">
        <v>606</v>
      </c>
      <c r="R30" s="14">
        <v>654</v>
      </c>
      <c r="S30" s="14">
        <v>670</v>
      </c>
      <c r="T30" s="14">
        <v>665</v>
      </c>
      <c r="U30" s="14">
        <v>664</v>
      </c>
      <c r="V30" s="14">
        <v>667</v>
      </c>
      <c r="W30" s="14">
        <v>608</v>
      </c>
      <c r="X30" s="14">
        <v>601</v>
      </c>
      <c r="Y30" s="14">
        <v>625</v>
      </c>
      <c r="Z30" s="14">
        <v>621</v>
      </c>
      <c r="AA30" s="14">
        <v>594</v>
      </c>
      <c r="AB30" s="14">
        <v>595</v>
      </c>
      <c r="AC30" s="14">
        <v>619</v>
      </c>
      <c r="AD30" s="14">
        <v>584</v>
      </c>
      <c r="AE30" s="14">
        <v>577</v>
      </c>
      <c r="AF30" s="14">
        <v>631</v>
      </c>
      <c r="AG30" s="14">
        <v>615</v>
      </c>
      <c r="AH30" s="14">
        <v>603</v>
      </c>
      <c r="AI30" s="14">
        <v>562</v>
      </c>
      <c r="AJ30" s="14">
        <v>524</v>
      </c>
      <c r="AK30" s="14">
        <v>543</v>
      </c>
      <c r="AL30" s="14">
        <v>543</v>
      </c>
      <c r="AM30" s="14">
        <v>546</v>
      </c>
      <c r="AN30" s="14">
        <v>585</v>
      </c>
      <c r="AO30" s="14">
        <v>564</v>
      </c>
      <c r="AP30" s="14">
        <v>531</v>
      </c>
      <c r="AQ30" s="14">
        <v>510</v>
      </c>
      <c r="AR30" s="14">
        <v>451</v>
      </c>
      <c r="AS30" s="14">
        <v>436</v>
      </c>
      <c r="AT30" s="14">
        <v>450</v>
      </c>
      <c r="AU30" s="14">
        <v>436</v>
      </c>
      <c r="AV30" s="14">
        <v>408</v>
      </c>
      <c r="AW30" s="14">
        <v>390</v>
      </c>
      <c r="AX30" s="14">
        <v>374</v>
      </c>
      <c r="AY30" s="14">
        <v>326</v>
      </c>
      <c r="AZ30" s="14">
        <v>319</v>
      </c>
      <c r="BA30" s="14">
        <v>319</v>
      </c>
      <c r="BB30" s="14">
        <v>302</v>
      </c>
      <c r="BC30" s="14">
        <v>276</v>
      </c>
      <c r="BD30" s="14">
        <v>264</v>
      </c>
      <c r="BE30" s="14">
        <v>247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N30" s="35"/>
      <c r="BO30" s="38"/>
      <c r="BP30" s="38"/>
      <c r="BQ30" s="38"/>
      <c r="BR30" s="38"/>
      <c r="BS30" s="38"/>
      <c r="BT30" s="38"/>
      <c r="BU30" s="38"/>
      <c r="BW30" s="27">
        <v>64</v>
      </c>
      <c r="BX30" s="27">
        <v>20</v>
      </c>
      <c r="BY30">
        <v>167</v>
      </c>
      <c r="BZ30" s="27">
        <v>88</v>
      </c>
      <c r="CA30" s="27">
        <v>1666</v>
      </c>
      <c r="CB30" s="27">
        <v>478</v>
      </c>
    </row>
    <row r="31" spans="1:80" x14ac:dyDescent="0.25">
      <c r="A31" s="7" t="s">
        <v>9</v>
      </c>
      <c r="B31" s="8" t="s">
        <v>21</v>
      </c>
      <c r="C31" s="9">
        <v>1.1000000000000001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>
        <v>400.49620563243354</v>
      </c>
      <c r="AJ31" s="10">
        <v>409.06648454196397</v>
      </c>
      <c r="AK31" s="10">
        <v>417.70633983312757</v>
      </c>
      <c r="AL31" s="10">
        <v>426.48390773281074</v>
      </c>
      <c r="AM31" s="10">
        <v>435.44414346263011</v>
      </c>
      <c r="AN31" s="10">
        <v>444.5875461756753</v>
      </c>
      <c r="AO31" s="10">
        <v>453.94407694264754</v>
      </c>
      <c r="AP31" s="10">
        <v>463.57236953980515</v>
      </c>
      <c r="AQ31" s="10">
        <v>473.41150387460107</v>
      </c>
      <c r="AR31" s="10">
        <v>483.44376023814738</v>
      </c>
      <c r="AS31" s="10">
        <v>493.70036637629045</v>
      </c>
      <c r="AT31" s="10">
        <v>504.18759327787353</v>
      </c>
      <c r="AU31" s="10">
        <v>514.88973534608704</v>
      </c>
      <c r="AV31" s="10">
        <v>525.79437199334416</v>
      </c>
      <c r="AW31" s="10">
        <v>536.89501004167846</v>
      </c>
      <c r="AX31" s="10">
        <v>548.19165873543204</v>
      </c>
      <c r="AY31" s="10">
        <v>559.69948472479041</v>
      </c>
      <c r="AZ31" s="10">
        <v>571.4301808975224</v>
      </c>
      <c r="BA31" s="10">
        <v>583.37971500268895</v>
      </c>
      <c r="BB31" s="10">
        <v>595.54729539233483</v>
      </c>
      <c r="BC31" s="10">
        <v>607.93721310241312</v>
      </c>
      <c r="BD31" s="10">
        <v>620.55110352682937</v>
      </c>
      <c r="BE31" s="10">
        <v>633.38871244370546</v>
      </c>
      <c r="BF31" s="10">
        <v>646.45858910540528</v>
      </c>
      <c r="BG31" s="10">
        <v>659.77185730547581</v>
      </c>
      <c r="BH31" s="10">
        <v>673.33023954493046</v>
      </c>
      <c r="BI31" s="10">
        <v>687.13503563906011</v>
      </c>
      <c r="BJ31" s="10">
        <v>701.19004739384604</v>
      </c>
      <c r="BK31" s="10">
        <v>715.49913256758566</v>
      </c>
      <c r="BL31" s="10">
        <v>730.06828854329081</v>
      </c>
      <c r="BN31" s="33" t="s">
        <v>30</v>
      </c>
      <c r="BO31" s="36">
        <f t="shared" ref="BO31" si="42">(BL31-AH32)</f>
        <v>337.06828854329081</v>
      </c>
      <c r="BP31" s="36">
        <f t="shared" ref="BP31" si="43">7*(BL31-AH32)/30</f>
        <v>78.649267326767855</v>
      </c>
      <c r="BQ31" s="36">
        <f t="shared" ref="BQ31" si="44">(BL31-AH32)/30</f>
        <v>11.235609618109693</v>
      </c>
      <c r="BR31" s="36">
        <f t="shared" ref="BR31" si="45">BL33-AH34</f>
        <v>27.006094167027001</v>
      </c>
      <c r="BS31" s="36">
        <f t="shared" ref="BS31" si="46">7*(BL33-AH34)/30</f>
        <v>6.3014219723062999</v>
      </c>
      <c r="BT31" s="36">
        <f t="shared" ref="BT31" si="47">(BL33-AH34)/30</f>
        <v>0.90020313890090009</v>
      </c>
      <c r="BU31" s="36">
        <f t="shared" ref="BU31" si="48">BL33</f>
        <v>127.006094167027</v>
      </c>
      <c r="BW31" s="26"/>
      <c r="BX31" s="26"/>
      <c r="BY31" s="26"/>
      <c r="BZ31" s="26"/>
      <c r="CA31" s="26"/>
      <c r="CB31" s="26"/>
    </row>
    <row r="32" spans="1:80" x14ac:dyDescent="0.25">
      <c r="A32" s="11"/>
      <c r="B32" s="12" t="s">
        <v>5</v>
      </c>
      <c r="C32" s="13">
        <v>1.1000000000000001</v>
      </c>
      <c r="D32" s="14">
        <v>15</v>
      </c>
      <c r="E32" s="14">
        <v>23</v>
      </c>
      <c r="F32" s="14">
        <v>36</v>
      </c>
      <c r="G32" s="14">
        <v>51</v>
      </c>
      <c r="H32" s="14">
        <v>66</v>
      </c>
      <c r="I32" s="14">
        <v>78</v>
      </c>
      <c r="J32" s="14">
        <v>95</v>
      </c>
      <c r="K32" s="14">
        <v>110</v>
      </c>
      <c r="L32" s="14">
        <v>126</v>
      </c>
      <c r="M32" s="14">
        <v>137</v>
      </c>
      <c r="N32" s="14">
        <v>156</v>
      </c>
      <c r="O32" s="14">
        <v>170</v>
      </c>
      <c r="P32" s="14">
        <v>182</v>
      </c>
      <c r="Q32" s="14">
        <v>196</v>
      </c>
      <c r="R32" s="14">
        <v>209</v>
      </c>
      <c r="S32" s="14">
        <v>228</v>
      </c>
      <c r="T32" s="14">
        <v>244</v>
      </c>
      <c r="U32" s="14">
        <v>255</v>
      </c>
      <c r="V32" s="14">
        <v>266</v>
      </c>
      <c r="W32" s="14">
        <v>277</v>
      </c>
      <c r="X32" s="14">
        <v>288</v>
      </c>
      <c r="Y32" s="14">
        <v>297</v>
      </c>
      <c r="Z32" s="14">
        <v>310</v>
      </c>
      <c r="AA32" s="14">
        <v>321</v>
      </c>
      <c r="AB32" s="14">
        <v>331</v>
      </c>
      <c r="AC32" s="14">
        <v>342</v>
      </c>
      <c r="AD32" s="14">
        <v>354</v>
      </c>
      <c r="AE32" s="14">
        <v>360</v>
      </c>
      <c r="AF32" s="14">
        <v>374</v>
      </c>
      <c r="AG32" s="14">
        <v>383</v>
      </c>
      <c r="AH32" s="14">
        <v>393</v>
      </c>
      <c r="AI32" s="14">
        <v>400</v>
      </c>
      <c r="AJ32" s="14">
        <v>406</v>
      </c>
      <c r="AK32" s="14">
        <v>424</v>
      </c>
      <c r="AL32" s="14">
        <v>430</v>
      </c>
      <c r="AM32" s="14">
        <v>441</v>
      </c>
      <c r="AN32" s="14">
        <v>447</v>
      </c>
      <c r="AO32" s="14">
        <v>461</v>
      </c>
      <c r="AP32" s="14">
        <v>470</v>
      </c>
      <c r="AQ32" s="14">
        <v>479</v>
      </c>
      <c r="AR32" s="14">
        <v>486</v>
      </c>
      <c r="AS32" s="14">
        <v>495</v>
      </c>
      <c r="AT32" s="14">
        <v>503</v>
      </c>
      <c r="AU32" s="14">
        <v>515</v>
      </c>
      <c r="AV32" s="14">
        <v>522</v>
      </c>
      <c r="AW32" s="14">
        <v>528</v>
      </c>
      <c r="AX32" s="14">
        <v>532</v>
      </c>
      <c r="AY32" s="14">
        <v>537</v>
      </c>
      <c r="AZ32" s="14">
        <v>542</v>
      </c>
      <c r="BA32" s="14">
        <v>547</v>
      </c>
      <c r="BB32" s="14">
        <v>555</v>
      </c>
      <c r="BC32" s="14">
        <v>560</v>
      </c>
      <c r="BD32" s="14">
        <v>566</v>
      </c>
      <c r="BE32" s="14">
        <v>568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N32" s="34"/>
      <c r="BO32" s="37"/>
      <c r="BP32" s="37"/>
      <c r="BQ32" s="37"/>
      <c r="BR32" s="37"/>
      <c r="BS32" s="37"/>
      <c r="BT32" s="37"/>
      <c r="BU32" s="37"/>
      <c r="BW32" s="26"/>
      <c r="BX32" s="26"/>
      <c r="BY32" s="26"/>
      <c r="BZ32" s="26"/>
      <c r="CA32" s="26"/>
      <c r="CB32" s="26"/>
    </row>
    <row r="33" spans="1:80" x14ac:dyDescent="0.25">
      <c r="A33" s="11" t="s">
        <v>9</v>
      </c>
      <c r="B33" s="15" t="s">
        <v>22</v>
      </c>
      <c r="C33" s="13">
        <v>1.1000000000000001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>
        <v>98.72357145224683</v>
      </c>
      <c r="AJ33" s="14">
        <v>97.099233193778659</v>
      </c>
      <c r="AK33" s="14">
        <v>95.708768657650978</v>
      </c>
      <c r="AL33" s="14">
        <v>94.579038747799927</v>
      </c>
      <c r="AM33" s="14">
        <v>93.730952122706128</v>
      </c>
      <c r="AN33" s="14">
        <v>93.167453235846295</v>
      </c>
      <c r="AO33" s="14">
        <v>92.905178343261781</v>
      </c>
      <c r="AP33" s="14">
        <v>92.976617959366678</v>
      </c>
      <c r="AQ33" s="14">
        <v>93.283659812202004</v>
      </c>
      <c r="AR33" s="14">
        <v>93.773827981004828</v>
      </c>
      <c r="AS33" s="14">
        <v>94.470953419986444</v>
      </c>
      <c r="AT33" s="14">
        <v>95.347635058800094</v>
      </c>
      <c r="AU33" s="14">
        <v>96.378685993029677</v>
      </c>
      <c r="AV33" s="14">
        <v>97.543572990258767</v>
      </c>
      <c r="AW33" s="14">
        <v>98.829231866657977</v>
      </c>
      <c r="AX33" s="14">
        <v>100.22397353714409</v>
      </c>
      <c r="AY33" s="14">
        <v>101.71792336188116</v>
      </c>
      <c r="AZ33" s="14">
        <v>103.29927374500468</v>
      </c>
      <c r="BA33" s="14">
        <v>104.95771609187923</v>
      </c>
      <c r="BB33" s="14">
        <v>106.69109879101596</v>
      </c>
      <c r="BC33" s="14">
        <v>108.48985692151959</v>
      </c>
      <c r="BD33" s="14">
        <v>110.35598893994361</v>
      </c>
      <c r="BE33" s="14">
        <v>112.26634382846891</v>
      </c>
      <c r="BF33" s="14">
        <v>114.2241072661034</v>
      </c>
      <c r="BG33" s="14">
        <v>116.23252730546392</v>
      </c>
      <c r="BH33" s="14">
        <v>118.29153261447506</v>
      </c>
      <c r="BI33" s="14">
        <v>120.40068150603881</v>
      </c>
      <c r="BJ33" s="14">
        <v>122.55515828190522</v>
      </c>
      <c r="BK33" s="14">
        <v>124.75791486687224</v>
      </c>
      <c r="BL33" s="14">
        <v>127.006094167027</v>
      </c>
      <c r="BN33" s="34"/>
      <c r="BO33" s="37"/>
      <c r="BP33" s="37"/>
      <c r="BQ33" s="37"/>
      <c r="BR33" s="37"/>
      <c r="BS33" s="37"/>
      <c r="BT33" s="37"/>
      <c r="BU33" s="37"/>
      <c r="BW33" s="26"/>
      <c r="BX33" s="26"/>
      <c r="BY33" s="26"/>
      <c r="BZ33" s="26"/>
      <c r="CA33" s="26"/>
      <c r="CB33" s="26"/>
    </row>
    <row r="34" spans="1:80" ht="15.75" thickBot="1" x14ac:dyDescent="0.3">
      <c r="A34" s="16"/>
      <c r="B34" s="17" t="s">
        <v>5</v>
      </c>
      <c r="C34" s="18">
        <v>1.1000000000000001</v>
      </c>
      <c r="D34" s="19">
        <v>85</v>
      </c>
      <c r="E34" s="19">
        <v>80</v>
      </c>
      <c r="F34" s="19">
        <v>87</v>
      </c>
      <c r="G34" s="19">
        <v>92</v>
      </c>
      <c r="H34" s="19">
        <v>96</v>
      </c>
      <c r="I34" s="19">
        <v>97</v>
      </c>
      <c r="J34" s="19">
        <v>102</v>
      </c>
      <c r="K34" s="19">
        <v>104</v>
      </c>
      <c r="L34" s="19">
        <v>115</v>
      </c>
      <c r="M34" s="19">
        <v>113</v>
      </c>
      <c r="N34" s="19">
        <v>119</v>
      </c>
      <c r="O34" s="19">
        <v>120</v>
      </c>
      <c r="P34" s="19">
        <v>122</v>
      </c>
      <c r="Q34" s="19">
        <v>125</v>
      </c>
      <c r="R34" s="19">
        <v>127</v>
      </c>
      <c r="S34" s="19">
        <v>127</v>
      </c>
      <c r="T34" s="19">
        <v>130</v>
      </c>
      <c r="U34" s="19">
        <v>129</v>
      </c>
      <c r="V34" s="19">
        <v>127</v>
      </c>
      <c r="W34" s="19">
        <v>111</v>
      </c>
      <c r="X34" s="19">
        <v>115</v>
      </c>
      <c r="Y34" s="19">
        <v>111</v>
      </c>
      <c r="Z34" s="19">
        <v>110</v>
      </c>
      <c r="AA34" s="19">
        <v>107</v>
      </c>
      <c r="AB34" s="19">
        <v>106</v>
      </c>
      <c r="AC34" s="19">
        <v>105</v>
      </c>
      <c r="AD34" s="19">
        <v>103</v>
      </c>
      <c r="AE34" s="19">
        <v>98</v>
      </c>
      <c r="AF34" s="19">
        <v>103</v>
      </c>
      <c r="AG34" s="19">
        <v>104</v>
      </c>
      <c r="AH34" s="19">
        <v>100</v>
      </c>
      <c r="AI34" s="19">
        <v>87</v>
      </c>
      <c r="AJ34" s="19">
        <v>85</v>
      </c>
      <c r="AK34" s="19">
        <v>96</v>
      </c>
      <c r="AL34" s="19">
        <v>88</v>
      </c>
      <c r="AM34" s="19">
        <v>89</v>
      </c>
      <c r="AN34" s="19">
        <v>82</v>
      </c>
      <c r="AO34" s="19">
        <v>89</v>
      </c>
      <c r="AP34" s="19">
        <v>91</v>
      </c>
      <c r="AQ34" s="19">
        <v>84</v>
      </c>
      <c r="AR34" s="19">
        <v>83</v>
      </c>
      <c r="AS34" s="19">
        <v>78</v>
      </c>
      <c r="AT34" s="19">
        <v>79</v>
      </c>
      <c r="AU34" s="19">
        <v>81</v>
      </c>
      <c r="AV34" s="19">
        <v>80</v>
      </c>
      <c r="AW34" s="19">
        <v>75</v>
      </c>
      <c r="AX34" s="19">
        <v>74</v>
      </c>
      <c r="AY34" s="19">
        <v>76</v>
      </c>
      <c r="AZ34" s="19">
        <v>73</v>
      </c>
      <c r="BA34" s="19">
        <v>66</v>
      </c>
      <c r="BB34" s="19">
        <v>66</v>
      </c>
      <c r="BC34" s="19">
        <v>64</v>
      </c>
      <c r="BD34" s="19">
        <v>64</v>
      </c>
      <c r="BE34" s="19">
        <v>53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N34" s="39"/>
      <c r="BO34" s="40"/>
      <c r="BP34" s="40"/>
      <c r="BQ34" s="40"/>
      <c r="BR34" s="40"/>
      <c r="BS34" s="40"/>
      <c r="BT34" s="40"/>
      <c r="BU34" s="40"/>
      <c r="BW34" s="28"/>
      <c r="BX34" s="28"/>
      <c r="BY34" s="28"/>
      <c r="BZ34" s="28"/>
      <c r="CA34" s="28"/>
      <c r="CB34" s="28"/>
    </row>
    <row r="35" spans="1:80" ht="15" customHeight="1" x14ac:dyDescent="0.25">
      <c r="A35" s="7" t="s">
        <v>10</v>
      </c>
      <c r="B35" s="15" t="s">
        <v>4</v>
      </c>
      <c r="C35" s="13">
        <v>1.1000000000000001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>
        <v>1813.406290274351</v>
      </c>
      <c r="AJ35" s="14">
        <v>1851.5313626974519</v>
      </c>
      <c r="AK35" s="14">
        <v>1889.9508733798236</v>
      </c>
      <c r="AL35" s="14">
        <v>1928.6882383345528</v>
      </c>
      <c r="AM35" s="14">
        <v>1968.2727560538387</v>
      </c>
      <c r="AN35" s="14">
        <v>2008.8931394277363</v>
      </c>
      <c r="AO35" s="14">
        <v>2050.6840657022622</v>
      </c>
      <c r="AP35" s="14">
        <v>2093.7398524845416</v>
      </c>
      <c r="AQ35" s="14">
        <v>2137.6450898147395</v>
      </c>
      <c r="AR35" s="14">
        <v>2182.2014311518928</v>
      </c>
      <c r="AS35" s="14">
        <v>2227.4952653190403</v>
      </c>
      <c r="AT35" s="14">
        <v>2273.7371894590342</v>
      </c>
      <c r="AU35" s="14">
        <v>2320.9647021522255</v>
      </c>
      <c r="AV35" s="14">
        <v>2369.1290892144898</v>
      </c>
      <c r="AW35" s="14">
        <v>2418.1627911427868</v>
      </c>
      <c r="AX35" s="14">
        <v>2468.010265485002</v>
      </c>
      <c r="AY35" s="14">
        <v>2518.7243820078738</v>
      </c>
      <c r="AZ35" s="14">
        <v>2570.3956282436129</v>
      </c>
      <c r="BA35" s="14">
        <v>2623.0653612143283</v>
      </c>
      <c r="BB35" s="14">
        <v>2676.7021946308018</v>
      </c>
      <c r="BC35" s="14">
        <v>2731.2937384516076</v>
      </c>
      <c r="BD35" s="14">
        <v>2786.8516998607824</v>
      </c>
      <c r="BE35" s="14">
        <v>2843.4121869081882</v>
      </c>
      <c r="BF35" s="14">
        <v>2901.0127551056466</v>
      </c>
      <c r="BG35" s="14">
        <v>2959.6759159159301</v>
      </c>
      <c r="BH35" s="14">
        <v>3019.4069661175363</v>
      </c>
      <c r="BI35" s="14">
        <v>3080.2095332269218</v>
      </c>
      <c r="BJ35" s="14">
        <v>3142.1026263970111</v>
      </c>
      <c r="BK35" s="14">
        <v>3205.116387142632</v>
      </c>
      <c r="BL35" s="14">
        <v>3269.2811513959941</v>
      </c>
      <c r="BN35" s="41" t="s">
        <v>29</v>
      </c>
      <c r="BO35" s="36">
        <f t="shared" ref="BO35" si="49">(BL35-AH36)</f>
        <v>1493.2811513959941</v>
      </c>
      <c r="BP35" s="36">
        <f t="shared" ref="BP35" si="50">7*(BL35-AH36)/30</f>
        <v>348.4322686590653</v>
      </c>
      <c r="BQ35" s="36">
        <f t="shared" ref="BQ35" si="51">(BL35-AH36)/30</f>
        <v>49.776038379866471</v>
      </c>
      <c r="BR35" s="36">
        <f t="shared" ref="BR35" si="52">BL37-AH38</f>
        <v>175.98016946798248</v>
      </c>
      <c r="BS35" s="36">
        <f t="shared" ref="BS35" si="53">7*(BL37-AH38)/30</f>
        <v>41.062039542529241</v>
      </c>
      <c r="BT35" s="36">
        <f t="shared" ref="BT35" si="54">(BL37-AH38)/30</f>
        <v>5.8660056489327497</v>
      </c>
      <c r="BU35" s="36">
        <f t="shared" ref="BU35" si="55">BL37</f>
        <v>608.98016946798248</v>
      </c>
      <c r="BW35" s="25"/>
      <c r="BX35" s="25"/>
      <c r="BY35" s="25"/>
      <c r="BZ35" s="25"/>
      <c r="CA35" s="25"/>
      <c r="CB35" s="25"/>
    </row>
    <row r="36" spans="1:80" x14ac:dyDescent="0.25">
      <c r="A36" s="11"/>
      <c r="B36" s="12" t="s">
        <v>5</v>
      </c>
      <c r="C36" s="13">
        <v>1.1000000000000001</v>
      </c>
      <c r="D36" s="14">
        <v>123</v>
      </c>
      <c r="E36" s="14">
        <v>228</v>
      </c>
      <c r="F36" s="14">
        <v>286</v>
      </c>
      <c r="G36" s="14">
        <v>359</v>
      </c>
      <c r="H36" s="14">
        <v>419</v>
      </c>
      <c r="I36" s="14">
        <v>474</v>
      </c>
      <c r="J36" s="14">
        <v>550</v>
      </c>
      <c r="K36" s="14">
        <v>624</v>
      </c>
      <c r="L36" s="14">
        <v>700</v>
      </c>
      <c r="M36" s="14">
        <v>786</v>
      </c>
      <c r="N36" s="14">
        <v>836</v>
      </c>
      <c r="O36" s="14">
        <v>898</v>
      </c>
      <c r="P36" s="14">
        <v>961</v>
      </c>
      <c r="Q36" s="14">
        <v>1010</v>
      </c>
      <c r="R36" s="14">
        <v>1077</v>
      </c>
      <c r="S36" s="14">
        <v>1141</v>
      </c>
      <c r="T36" s="14">
        <v>1194</v>
      </c>
      <c r="U36" s="14">
        <v>1230</v>
      </c>
      <c r="V36" s="14">
        <v>1275</v>
      </c>
      <c r="W36" s="14">
        <v>1330</v>
      </c>
      <c r="X36" s="14">
        <v>1357</v>
      </c>
      <c r="Y36" s="14">
        <v>1415</v>
      </c>
      <c r="Z36" s="14">
        <v>1470</v>
      </c>
      <c r="AA36" s="14">
        <v>1514</v>
      </c>
      <c r="AB36" s="14">
        <v>1557</v>
      </c>
      <c r="AC36" s="14">
        <v>1595</v>
      </c>
      <c r="AD36" s="14">
        <v>1622</v>
      </c>
      <c r="AE36" s="14">
        <v>1647</v>
      </c>
      <c r="AF36" s="14">
        <v>1688</v>
      </c>
      <c r="AG36" s="14">
        <v>1730</v>
      </c>
      <c r="AH36" s="14">
        <v>1776</v>
      </c>
      <c r="AI36" s="14">
        <v>1813</v>
      </c>
      <c r="AJ36" s="14">
        <v>1845</v>
      </c>
      <c r="AK36" s="14">
        <v>1871</v>
      </c>
      <c r="AL36" s="14">
        <v>1887</v>
      </c>
      <c r="AM36" s="14">
        <v>1896</v>
      </c>
      <c r="AN36" s="14">
        <v>1929</v>
      </c>
      <c r="AO36" s="14">
        <v>1954</v>
      </c>
      <c r="AP36" s="14">
        <v>1966</v>
      </c>
      <c r="AQ36" s="14">
        <v>1984</v>
      </c>
      <c r="AR36" s="14">
        <v>1999</v>
      </c>
      <c r="AS36" s="14">
        <v>2007</v>
      </c>
      <c r="AT36" s="14">
        <v>2023</v>
      </c>
      <c r="AU36" s="14">
        <v>2043</v>
      </c>
      <c r="AV36" s="14">
        <v>2058</v>
      </c>
      <c r="AW36" s="14">
        <v>2070</v>
      </c>
      <c r="AX36" s="14">
        <v>2089</v>
      </c>
      <c r="AY36" s="14">
        <v>2102</v>
      </c>
      <c r="AZ36" s="14">
        <v>2113</v>
      </c>
      <c r="BA36" s="14">
        <v>2122</v>
      </c>
      <c r="BB36" s="14">
        <v>2142</v>
      </c>
      <c r="BC36" s="14">
        <v>2156</v>
      </c>
      <c r="BD36" s="14">
        <v>2169</v>
      </c>
      <c r="BE36" s="14">
        <v>2171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N36" s="34"/>
      <c r="BO36" s="37"/>
      <c r="BP36" s="37"/>
      <c r="BQ36" s="37"/>
      <c r="BR36" s="37"/>
      <c r="BS36" s="37"/>
      <c r="BT36" s="37"/>
      <c r="BU36" s="37"/>
      <c r="BW36" s="26"/>
      <c r="BX36" s="26"/>
      <c r="BY36" s="26"/>
      <c r="BZ36" s="26"/>
      <c r="CA36" s="26"/>
      <c r="CB36" s="26"/>
    </row>
    <row r="37" spans="1:80" x14ac:dyDescent="0.25">
      <c r="A37" s="11" t="s">
        <v>10</v>
      </c>
      <c r="B37" s="15" t="s">
        <v>6</v>
      </c>
      <c r="C37" s="13">
        <v>1.1000000000000001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>
        <v>447.71805200951843</v>
      </c>
      <c r="AJ37" s="14">
        <v>441.66671337968251</v>
      </c>
      <c r="AK37" s="14">
        <v>436.68304935492449</v>
      </c>
      <c r="AL37" s="14">
        <v>432.83399309845151</v>
      </c>
      <c r="AM37" s="14">
        <v>430.28606571425087</v>
      </c>
      <c r="AN37" s="14">
        <v>429.15450476443357</v>
      </c>
      <c r="AO37" s="14">
        <v>429.74958739608383</v>
      </c>
      <c r="AP37" s="14">
        <v>431.94059743711966</v>
      </c>
      <c r="AQ37" s="14">
        <v>435.01928853986198</v>
      </c>
      <c r="AR37" s="14">
        <v>438.86777174395547</v>
      </c>
      <c r="AS37" s="14">
        <v>443.5319062110367</v>
      </c>
      <c r="AT37" s="14">
        <v>448.92728006075492</v>
      </c>
      <c r="AU37" s="14">
        <v>454.92243444238295</v>
      </c>
      <c r="AV37" s="14">
        <v>461.48728791715479</v>
      </c>
      <c r="AW37" s="14">
        <v>468.51327800271235</v>
      </c>
      <c r="AX37" s="14">
        <v>475.9247123521252</v>
      </c>
      <c r="AY37" s="14">
        <v>483.72499408303793</v>
      </c>
      <c r="AZ37" s="14">
        <v>491.91260042116232</v>
      </c>
      <c r="BA37" s="14">
        <v>500.37958234640774</v>
      </c>
      <c r="BB37" s="14">
        <v>509.08828193935716</v>
      </c>
      <c r="BC37" s="14">
        <v>518.05742507198852</v>
      </c>
      <c r="BD37" s="14">
        <v>527.24799697036144</v>
      </c>
      <c r="BE37" s="14">
        <v>536.67633192646656</v>
      </c>
      <c r="BF37" s="14">
        <v>546.34319536440694</v>
      </c>
      <c r="BG37" s="14">
        <v>556.27688532390448</v>
      </c>
      <c r="BH37" s="14">
        <v>566.4212957836088</v>
      </c>
      <c r="BI37" s="14">
        <v>576.76733584636315</v>
      </c>
      <c r="BJ37" s="14">
        <v>587.30257334249313</v>
      </c>
      <c r="BK37" s="14">
        <v>598.02917622227699</v>
      </c>
      <c r="BL37" s="14">
        <v>608.98016946798248</v>
      </c>
      <c r="BN37" s="34"/>
      <c r="BO37" s="37"/>
      <c r="BP37" s="37"/>
      <c r="BQ37" s="37"/>
      <c r="BR37" s="37"/>
      <c r="BS37" s="37"/>
      <c r="BT37" s="37"/>
      <c r="BU37" s="37"/>
      <c r="BW37" s="26"/>
      <c r="BX37" s="26"/>
      <c r="BY37" s="26"/>
      <c r="BZ37" s="26"/>
      <c r="CA37" s="26"/>
      <c r="CB37" s="26"/>
    </row>
    <row r="38" spans="1:80" x14ac:dyDescent="0.25">
      <c r="A38" s="11"/>
      <c r="B38" s="12" t="s">
        <v>5</v>
      </c>
      <c r="C38" s="13">
        <v>1.1000000000000001</v>
      </c>
      <c r="D38" s="14">
        <v>673</v>
      </c>
      <c r="E38" s="14">
        <v>705</v>
      </c>
      <c r="F38" s="14">
        <v>677</v>
      </c>
      <c r="G38" s="14">
        <v>673</v>
      </c>
      <c r="H38" s="14">
        <v>656</v>
      </c>
      <c r="I38" s="14">
        <v>637</v>
      </c>
      <c r="J38" s="14">
        <v>643</v>
      </c>
      <c r="K38" s="14">
        <v>658</v>
      </c>
      <c r="L38" s="14">
        <v>669</v>
      </c>
      <c r="M38" s="14">
        <v>679</v>
      </c>
      <c r="N38" s="14">
        <v>656</v>
      </c>
      <c r="O38" s="14">
        <v>647</v>
      </c>
      <c r="P38" s="14">
        <v>631</v>
      </c>
      <c r="Q38" s="14">
        <v>640</v>
      </c>
      <c r="R38" s="14">
        <v>662</v>
      </c>
      <c r="S38" s="14">
        <v>665</v>
      </c>
      <c r="T38" s="14">
        <v>637</v>
      </c>
      <c r="U38" s="14">
        <v>608</v>
      </c>
      <c r="V38" s="14">
        <v>597</v>
      </c>
      <c r="W38" s="14">
        <v>581</v>
      </c>
      <c r="X38" s="14">
        <v>551</v>
      </c>
      <c r="Y38" s="14">
        <v>578</v>
      </c>
      <c r="Z38" s="14">
        <v>562</v>
      </c>
      <c r="AA38" s="14">
        <v>527</v>
      </c>
      <c r="AB38" s="14">
        <v>512</v>
      </c>
      <c r="AC38" s="14">
        <v>483</v>
      </c>
      <c r="AD38" s="14">
        <v>438</v>
      </c>
      <c r="AE38" s="14">
        <v>437</v>
      </c>
      <c r="AF38" s="14">
        <v>458</v>
      </c>
      <c r="AG38" s="14">
        <v>436</v>
      </c>
      <c r="AH38" s="14">
        <v>433</v>
      </c>
      <c r="AI38" s="14">
        <v>411</v>
      </c>
      <c r="AJ38" s="14">
        <v>387</v>
      </c>
      <c r="AK38" s="14">
        <v>389</v>
      </c>
      <c r="AL38" s="14">
        <v>384</v>
      </c>
      <c r="AM38" s="14">
        <v>368</v>
      </c>
      <c r="AN38" s="14">
        <v>390</v>
      </c>
      <c r="AO38" s="14">
        <v>370</v>
      </c>
      <c r="AP38" s="14">
        <v>321</v>
      </c>
      <c r="AQ38" s="14">
        <v>308</v>
      </c>
      <c r="AR38" s="14">
        <v>261</v>
      </c>
      <c r="AS38" s="14">
        <v>261</v>
      </c>
      <c r="AT38" s="14">
        <v>261</v>
      </c>
      <c r="AU38" s="14">
        <v>246</v>
      </c>
      <c r="AV38" s="14">
        <v>225</v>
      </c>
      <c r="AW38" s="14">
        <v>208</v>
      </c>
      <c r="AX38" s="14">
        <v>206</v>
      </c>
      <c r="AY38" s="14">
        <v>189</v>
      </c>
      <c r="AZ38" s="14">
        <v>192</v>
      </c>
      <c r="BA38" s="14">
        <v>189</v>
      </c>
      <c r="BB38" s="14">
        <v>192</v>
      </c>
      <c r="BC38" s="14">
        <v>173</v>
      </c>
      <c r="BD38" s="14">
        <v>162</v>
      </c>
      <c r="BE38" s="14">
        <v>145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N38" s="35"/>
      <c r="BO38" s="38"/>
      <c r="BP38" s="38"/>
      <c r="BQ38" s="38"/>
      <c r="BR38" s="38"/>
      <c r="BS38" s="38"/>
      <c r="BT38" s="38"/>
      <c r="BU38" s="38"/>
      <c r="BW38" s="27">
        <v>151</v>
      </c>
      <c r="BX38" s="27">
        <v>37</v>
      </c>
      <c r="BY38">
        <v>290</v>
      </c>
      <c r="BZ38" s="27">
        <v>124</v>
      </c>
      <c r="CA38" s="27">
        <v>1485</v>
      </c>
      <c r="CB38" s="27">
        <v>443</v>
      </c>
    </row>
    <row r="39" spans="1:80" x14ac:dyDescent="0.25">
      <c r="A39" s="7" t="s">
        <v>10</v>
      </c>
      <c r="B39" s="8" t="s">
        <v>21</v>
      </c>
      <c r="C39" s="9">
        <v>1.1000000000000001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>
        <v>428.85458004044716</v>
      </c>
      <c r="AJ39" s="10">
        <v>436.77957867325017</v>
      </c>
      <c r="AK39" s="10">
        <v>444.76942268219045</v>
      </c>
      <c r="AL39" s="10">
        <v>452.8862745042469</v>
      </c>
      <c r="AM39" s="10">
        <v>461.17194132054465</v>
      </c>
      <c r="AN39" s="10">
        <v>469.62712992293922</v>
      </c>
      <c r="AO39" s="10">
        <v>478.27913194087898</v>
      </c>
      <c r="AP39" s="10">
        <v>487.1821873642823</v>
      </c>
      <c r="AQ39" s="10">
        <v>496.28054200335089</v>
      </c>
      <c r="AR39" s="10">
        <v>505.55754995965606</v>
      </c>
      <c r="AS39" s="10">
        <v>515.04182856728471</v>
      </c>
      <c r="AT39" s="10">
        <v>524.73926896337991</v>
      </c>
      <c r="AU39" s="10">
        <v>534.63536358221245</v>
      </c>
      <c r="AV39" s="10">
        <v>544.71876988986253</v>
      </c>
      <c r="AW39" s="10">
        <v>554.98346466224655</v>
      </c>
      <c r="AX39" s="10">
        <v>565.42944233314779</v>
      </c>
      <c r="AY39" s="10">
        <v>576.07069682156566</v>
      </c>
      <c r="AZ39" s="10">
        <v>586.91806692453201</v>
      </c>
      <c r="BA39" s="10">
        <v>597.96778162118687</v>
      </c>
      <c r="BB39" s="10">
        <v>609.2190272548014</v>
      </c>
      <c r="BC39" s="10">
        <v>620.67587932028073</v>
      </c>
      <c r="BD39" s="10">
        <v>632.33993300698307</v>
      </c>
      <c r="BE39" s="10">
        <v>644.21086908573602</v>
      </c>
      <c r="BF39" s="10">
        <v>656.29652406787784</v>
      </c>
      <c r="BG39" s="10">
        <v>668.60724238512159</v>
      </c>
      <c r="BH39" s="10">
        <v>681.14465247403336</v>
      </c>
      <c r="BI39" s="10">
        <v>693.90991243196027</v>
      </c>
      <c r="BJ39" s="10">
        <v>706.90654405580699</v>
      </c>
      <c r="BK39" s="10">
        <v>720.13812591823626</v>
      </c>
      <c r="BL39" s="10">
        <v>733.61019386382554</v>
      </c>
      <c r="BN39" s="33" t="s">
        <v>30</v>
      </c>
      <c r="BO39" s="36">
        <f t="shared" ref="BO39" si="56">(BL39-AH40)</f>
        <v>312.61019386382554</v>
      </c>
      <c r="BP39" s="36">
        <f t="shared" ref="BP39" si="57">7*(BL39-AH40)/30</f>
        <v>72.942378568225948</v>
      </c>
      <c r="BQ39" s="36">
        <f t="shared" ref="BQ39" si="58">(BL39-AH40)/30</f>
        <v>10.420339795460851</v>
      </c>
      <c r="BR39" s="36">
        <f t="shared" ref="BR39" si="59">BL41-AH42</f>
        <v>27.318809653158866</v>
      </c>
      <c r="BS39" s="36">
        <f t="shared" ref="BS39" si="60">7*(BL41-AH42)/30</f>
        <v>6.3743889190704017</v>
      </c>
      <c r="BT39" s="36">
        <f t="shared" ref="BT39" si="61">(BL41-AH42)/30</f>
        <v>0.91062698843862888</v>
      </c>
      <c r="BU39" s="36">
        <f t="shared" ref="BU39" si="62">BL41</f>
        <v>117.31880965315887</v>
      </c>
      <c r="BW39" s="26"/>
      <c r="BX39" s="26"/>
      <c r="BY39" s="26"/>
      <c r="BZ39" s="26"/>
      <c r="CA39" s="26"/>
      <c r="CB39" s="26"/>
    </row>
    <row r="40" spans="1:80" x14ac:dyDescent="0.25">
      <c r="A40" s="11"/>
      <c r="B40" s="12" t="s">
        <v>5</v>
      </c>
      <c r="C40" s="13">
        <v>1.1000000000000001</v>
      </c>
      <c r="D40" s="14">
        <v>22</v>
      </c>
      <c r="E40" s="14">
        <v>46</v>
      </c>
      <c r="F40" s="14">
        <v>61</v>
      </c>
      <c r="G40" s="14">
        <v>82</v>
      </c>
      <c r="H40" s="14">
        <v>103</v>
      </c>
      <c r="I40" s="14">
        <v>120</v>
      </c>
      <c r="J40" s="14">
        <v>133</v>
      </c>
      <c r="K40" s="14">
        <v>151</v>
      </c>
      <c r="L40" s="14">
        <v>165</v>
      </c>
      <c r="M40" s="14">
        <v>188</v>
      </c>
      <c r="N40" s="14">
        <v>198</v>
      </c>
      <c r="O40" s="14">
        <v>214</v>
      </c>
      <c r="P40" s="14">
        <v>227</v>
      </c>
      <c r="Q40" s="14">
        <v>238</v>
      </c>
      <c r="R40" s="14">
        <v>252</v>
      </c>
      <c r="S40" s="14">
        <v>275</v>
      </c>
      <c r="T40" s="14">
        <v>289</v>
      </c>
      <c r="U40" s="14">
        <v>302</v>
      </c>
      <c r="V40" s="14">
        <v>310</v>
      </c>
      <c r="W40" s="14">
        <v>316</v>
      </c>
      <c r="X40" s="14">
        <v>325</v>
      </c>
      <c r="Y40" s="14">
        <v>340</v>
      </c>
      <c r="Z40" s="14">
        <v>350</v>
      </c>
      <c r="AA40" s="14">
        <v>362</v>
      </c>
      <c r="AB40" s="14">
        <v>372</v>
      </c>
      <c r="AC40" s="14">
        <v>379</v>
      </c>
      <c r="AD40" s="14">
        <v>387</v>
      </c>
      <c r="AE40" s="14">
        <v>391</v>
      </c>
      <c r="AF40" s="14">
        <v>401</v>
      </c>
      <c r="AG40" s="14">
        <v>412</v>
      </c>
      <c r="AH40" s="14">
        <v>421</v>
      </c>
      <c r="AI40" s="14">
        <v>428</v>
      </c>
      <c r="AJ40" s="14">
        <v>438</v>
      </c>
      <c r="AK40" s="14">
        <v>444</v>
      </c>
      <c r="AL40" s="14">
        <v>453</v>
      </c>
      <c r="AM40" s="14">
        <v>456</v>
      </c>
      <c r="AN40" s="14">
        <v>463</v>
      </c>
      <c r="AO40" s="14">
        <v>467</v>
      </c>
      <c r="AP40" s="14">
        <v>470</v>
      </c>
      <c r="AQ40" s="14">
        <v>479</v>
      </c>
      <c r="AR40" s="14">
        <v>481</v>
      </c>
      <c r="AS40" s="14">
        <v>482</v>
      </c>
      <c r="AT40" s="14">
        <v>486</v>
      </c>
      <c r="AU40" s="14">
        <v>490</v>
      </c>
      <c r="AV40" s="14">
        <v>494</v>
      </c>
      <c r="AW40" s="14">
        <v>498</v>
      </c>
      <c r="AX40" s="14">
        <v>501</v>
      </c>
      <c r="AY40" s="14">
        <v>505</v>
      </c>
      <c r="AZ40" s="14">
        <v>508</v>
      </c>
      <c r="BA40" s="14">
        <v>514</v>
      </c>
      <c r="BB40" s="14">
        <v>517</v>
      </c>
      <c r="BC40" s="14">
        <v>518</v>
      </c>
      <c r="BD40" s="14">
        <v>523</v>
      </c>
      <c r="BE40" s="14">
        <v>524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N40" s="34"/>
      <c r="BO40" s="37"/>
      <c r="BP40" s="37"/>
      <c r="BQ40" s="37"/>
      <c r="BR40" s="37"/>
      <c r="BS40" s="37"/>
      <c r="BT40" s="37"/>
      <c r="BU40" s="37"/>
      <c r="BW40" s="26"/>
      <c r="BX40" s="26"/>
      <c r="BY40" s="26"/>
      <c r="BZ40" s="26"/>
      <c r="CA40" s="26"/>
      <c r="CB40" s="26"/>
    </row>
    <row r="41" spans="1:80" x14ac:dyDescent="0.25">
      <c r="A41" s="11" t="s">
        <v>10</v>
      </c>
      <c r="B41" s="15" t="s">
        <v>22</v>
      </c>
      <c r="C41" s="13">
        <v>1.1000000000000001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>
        <v>91.116208797519505</v>
      </c>
      <c r="AJ41" s="14">
        <v>89.621895827673384</v>
      </c>
      <c r="AK41" s="14">
        <v>88.343598449361593</v>
      </c>
      <c r="AL41" s="14">
        <v>87.305576912015084</v>
      </c>
      <c r="AM41" s="14">
        <v>86.527339413168193</v>
      </c>
      <c r="AN41" s="14">
        <v>86.011960443590283</v>
      </c>
      <c r="AO41" s="14">
        <v>85.773873454894201</v>
      </c>
      <c r="AP41" s="14">
        <v>85.843869170878747</v>
      </c>
      <c r="AQ41" s="14">
        <v>86.131367244332296</v>
      </c>
      <c r="AR41" s="14">
        <v>86.588042828847165</v>
      </c>
      <c r="AS41" s="14">
        <v>87.235240344880935</v>
      </c>
      <c r="AT41" s="14">
        <v>88.047938752904656</v>
      </c>
      <c r="AU41" s="14">
        <v>89.00307968069373</v>
      </c>
      <c r="AV41" s="14">
        <v>90.081739414852365</v>
      </c>
      <c r="AW41" s="14">
        <v>91.271815354676107</v>
      </c>
      <c r="AX41" s="14">
        <v>92.562253665787651</v>
      </c>
      <c r="AY41" s="14">
        <v>93.944104697360046</v>
      </c>
      <c r="AZ41" s="14">
        <v>95.40666833943007</v>
      </c>
      <c r="BA41" s="14">
        <v>96.940282811960913</v>
      </c>
      <c r="BB41" s="14">
        <v>98.542922895434629</v>
      </c>
      <c r="BC41" s="14">
        <v>100.20588502057939</v>
      </c>
      <c r="BD41" s="14">
        <v>101.93094061179622</v>
      </c>
      <c r="BE41" s="14">
        <v>103.69677883447062</v>
      </c>
      <c r="BF41" s="14">
        <v>105.50620826580922</v>
      </c>
      <c r="BG41" s="14">
        <v>107.36241931890832</v>
      </c>
      <c r="BH41" s="14">
        <v>109.26541890499158</v>
      </c>
      <c r="BI41" s="14">
        <v>111.2147280050234</v>
      </c>
      <c r="BJ41" s="14">
        <v>113.20580136940831</v>
      </c>
      <c r="BK41" s="14">
        <v>115.24137105932716</v>
      </c>
      <c r="BL41" s="14">
        <v>117.31880965315887</v>
      </c>
      <c r="BN41" s="34"/>
      <c r="BO41" s="37"/>
      <c r="BP41" s="37"/>
      <c r="BQ41" s="37"/>
      <c r="BR41" s="37"/>
      <c r="BS41" s="37"/>
      <c r="BT41" s="37"/>
      <c r="BU41" s="37"/>
      <c r="BW41" s="26"/>
      <c r="BX41" s="26"/>
      <c r="BY41" s="26"/>
      <c r="BZ41" s="26"/>
      <c r="CA41" s="26"/>
      <c r="CB41" s="26"/>
    </row>
    <row r="42" spans="1:80" ht="15.75" thickBot="1" x14ac:dyDescent="0.3">
      <c r="A42" s="16"/>
      <c r="B42" s="17" t="s">
        <v>5</v>
      </c>
      <c r="C42" s="18">
        <v>1.1000000000000001</v>
      </c>
      <c r="D42" s="19">
        <v>111</v>
      </c>
      <c r="E42" s="19">
        <v>118</v>
      </c>
      <c r="F42" s="19">
        <v>119</v>
      </c>
      <c r="G42" s="19">
        <v>121</v>
      </c>
      <c r="H42" s="19">
        <v>126</v>
      </c>
      <c r="I42" s="19">
        <v>130</v>
      </c>
      <c r="J42" s="19">
        <v>125</v>
      </c>
      <c r="K42" s="19">
        <v>129</v>
      </c>
      <c r="L42" s="19">
        <v>127</v>
      </c>
      <c r="M42" s="19">
        <v>138</v>
      </c>
      <c r="N42" s="19">
        <v>131</v>
      </c>
      <c r="O42" s="19">
        <v>127</v>
      </c>
      <c r="P42" s="19">
        <v>123</v>
      </c>
      <c r="Q42" s="19">
        <v>122</v>
      </c>
      <c r="R42" s="19">
        <v>124</v>
      </c>
      <c r="S42" s="19">
        <v>132</v>
      </c>
      <c r="T42" s="19">
        <v>129</v>
      </c>
      <c r="U42" s="19">
        <v>127</v>
      </c>
      <c r="V42" s="19">
        <v>123</v>
      </c>
      <c r="W42" s="19">
        <v>112</v>
      </c>
      <c r="X42" s="19">
        <v>111</v>
      </c>
      <c r="Y42" s="19">
        <v>118</v>
      </c>
      <c r="Z42" s="19">
        <v>109</v>
      </c>
      <c r="AA42" s="19">
        <v>115</v>
      </c>
      <c r="AB42" s="19">
        <v>111</v>
      </c>
      <c r="AC42" s="19">
        <v>103</v>
      </c>
      <c r="AD42" s="19">
        <v>103</v>
      </c>
      <c r="AE42" s="19">
        <v>98</v>
      </c>
      <c r="AF42" s="19">
        <v>96</v>
      </c>
      <c r="AG42" s="19">
        <v>93</v>
      </c>
      <c r="AH42" s="19">
        <v>90</v>
      </c>
      <c r="AI42" s="19">
        <v>93</v>
      </c>
      <c r="AJ42" s="19">
        <v>90</v>
      </c>
      <c r="AK42" s="19">
        <v>94</v>
      </c>
      <c r="AL42" s="19">
        <v>90</v>
      </c>
      <c r="AM42" s="19">
        <v>91</v>
      </c>
      <c r="AN42" s="19">
        <v>84</v>
      </c>
      <c r="AO42" s="19">
        <v>83</v>
      </c>
      <c r="AP42" s="19">
        <v>74</v>
      </c>
      <c r="AQ42" s="19">
        <v>71</v>
      </c>
      <c r="AR42" s="19">
        <v>68</v>
      </c>
      <c r="AS42" s="19">
        <v>69</v>
      </c>
      <c r="AT42" s="19">
        <v>65</v>
      </c>
      <c r="AU42" s="19">
        <v>59</v>
      </c>
      <c r="AV42" s="19">
        <v>56</v>
      </c>
      <c r="AW42" s="19">
        <v>54</v>
      </c>
      <c r="AX42" s="19">
        <v>51</v>
      </c>
      <c r="AY42" s="19">
        <v>50</v>
      </c>
      <c r="AZ42" s="19">
        <v>54</v>
      </c>
      <c r="BA42" s="19">
        <v>53</v>
      </c>
      <c r="BB42" s="19">
        <v>45</v>
      </c>
      <c r="BC42" s="19">
        <v>37</v>
      </c>
      <c r="BD42" s="19">
        <v>34</v>
      </c>
      <c r="BE42" s="19">
        <v>31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N42" s="39"/>
      <c r="BO42" s="40"/>
      <c r="BP42" s="40"/>
      <c r="BQ42" s="40"/>
      <c r="BR42" s="40"/>
      <c r="BS42" s="40"/>
      <c r="BT42" s="40"/>
      <c r="BU42" s="40"/>
      <c r="BW42" s="28"/>
      <c r="BX42" s="28"/>
      <c r="BY42" s="28"/>
      <c r="BZ42" s="28"/>
      <c r="CA42" s="28"/>
      <c r="CB42" s="28"/>
    </row>
    <row r="43" spans="1:80" ht="15" customHeight="1" x14ac:dyDescent="0.25">
      <c r="A43" s="7" t="s">
        <v>11</v>
      </c>
      <c r="B43" s="15" t="s">
        <v>4</v>
      </c>
      <c r="C43" s="13">
        <v>1.1000000000000001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>
        <v>651.1180360239631</v>
      </c>
      <c r="AJ43" s="14">
        <v>662.46241426249674</v>
      </c>
      <c r="AK43" s="14">
        <v>673.89890781156873</v>
      </c>
      <c r="AL43" s="14">
        <v>685.4275878091803</v>
      </c>
      <c r="AM43" s="14">
        <v>697.20327260162719</v>
      </c>
      <c r="AN43" s="14">
        <v>709.28203430305769</v>
      </c>
      <c r="AO43" s="14">
        <v>721.70730347817334</v>
      </c>
      <c r="AP43" s="14">
        <v>734.50878381135919</v>
      </c>
      <c r="AQ43" s="14">
        <v>747.56111265954075</v>
      </c>
      <c r="AR43" s="14">
        <v>760.80491414298592</v>
      </c>
      <c r="AS43" s="14">
        <v>774.26662635324078</v>
      </c>
      <c r="AT43" s="14">
        <v>788.01048691949791</v>
      </c>
      <c r="AU43" s="14">
        <v>802.04812750785709</v>
      </c>
      <c r="AV43" s="14">
        <v>816.36425712659343</v>
      </c>
      <c r="AW43" s="14">
        <v>830.93902277556276</v>
      </c>
      <c r="AX43" s="14">
        <v>845.75523723752769</v>
      </c>
      <c r="AY43" s="14">
        <v>860.82878443788729</v>
      </c>
      <c r="AZ43" s="14">
        <v>876.18679557255564</v>
      </c>
      <c r="BA43" s="14">
        <v>891.84156222470017</v>
      </c>
      <c r="BB43" s="14">
        <v>907.78388179488616</v>
      </c>
      <c r="BC43" s="14">
        <v>924.01001626559128</v>
      </c>
      <c r="BD43" s="14">
        <v>940.52344010498803</v>
      </c>
      <c r="BE43" s="14">
        <v>957.3347028072626</v>
      </c>
      <c r="BF43" s="14">
        <v>974.45522062958457</v>
      </c>
      <c r="BG43" s="14">
        <v>991.89163043623307</v>
      </c>
      <c r="BH43" s="14">
        <v>1009.6452164500782</v>
      </c>
      <c r="BI43" s="14">
        <v>1027.7172022260049</v>
      </c>
      <c r="BJ43" s="14">
        <v>1046.1133072872783</v>
      </c>
      <c r="BK43" s="14">
        <v>1064.8424957453694</v>
      </c>
      <c r="BL43" s="14">
        <v>1083.913844355508</v>
      </c>
      <c r="BN43" s="41" t="s">
        <v>29</v>
      </c>
      <c r="BO43" s="36">
        <f t="shared" ref="BO43" si="63">(BL43-AH44)</f>
        <v>442.91384435550799</v>
      </c>
      <c r="BP43" s="36">
        <f t="shared" ref="BP43" si="64">7*(BL43-AH44)/30</f>
        <v>103.34656368295187</v>
      </c>
      <c r="BQ43" s="36">
        <f t="shared" ref="BQ43" si="65">(BL43-AH44)/30</f>
        <v>14.763794811850266</v>
      </c>
      <c r="BR43" s="36">
        <f t="shared" ref="BR43" si="66">BL45-AH46</f>
        <v>53.339442255195223</v>
      </c>
      <c r="BS43" s="36">
        <f t="shared" ref="BS43" si="67">7*(BL45-AH46)/30</f>
        <v>12.445869859545553</v>
      </c>
      <c r="BT43" s="36">
        <f t="shared" ref="BT43" si="68">(BL45-AH46)/30</f>
        <v>1.7779814085065075</v>
      </c>
      <c r="BU43" s="36">
        <f t="shared" ref="BU43" si="69">BL45</f>
        <v>182.33944225519522</v>
      </c>
      <c r="BW43" s="25"/>
      <c r="BX43" s="25"/>
      <c r="BY43" s="25"/>
      <c r="BZ43" s="25"/>
      <c r="CA43" s="25"/>
      <c r="CB43" s="25"/>
    </row>
    <row r="44" spans="1:80" x14ac:dyDescent="0.25">
      <c r="A44" s="11"/>
      <c r="B44" s="12" t="s">
        <v>5</v>
      </c>
      <c r="C44" s="13">
        <v>1.1000000000000001</v>
      </c>
      <c r="D44" s="14">
        <v>37</v>
      </c>
      <c r="E44" s="14">
        <v>95</v>
      </c>
      <c r="F44" s="14">
        <v>123</v>
      </c>
      <c r="G44" s="14">
        <v>144</v>
      </c>
      <c r="H44" s="14">
        <v>176</v>
      </c>
      <c r="I44" s="14">
        <v>210</v>
      </c>
      <c r="J44" s="14">
        <v>240</v>
      </c>
      <c r="K44" s="14">
        <v>261</v>
      </c>
      <c r="L44" s="14">
        <v>286</v>
      </c>
      <c r="M44" s="14">
        <v>309</v>
      </c>
      <c r="N44" s="14">
        <v>349</v>
      </c>
      <c r="O44" s="14">
        <v>366</v>
      </c>
      <c r="P44" s="14">
        <v>380</v>
      </c>
      <c r="Q44" s="14">
        <v>392</v>
      </c>
      <c r="R44" s="14">
        <v>416</v>
      </c>
      <c r="S44" s="14">
        <v>438</v>
      </c>
      <c r="T44" s="14">
        <v>465</v>
      </c>
      <c r="U44" s="14">
        <v>481</v>
      </c>
      <c r="V44" s="14">
        <v>503</v>
      </c>
      <c r="W44" s="14">
        <v>518</v>
      </c>
      <c r="X44" s="14">
        <v>529</v>
      </c>
      <c r="Y44" s="14">
        <v>556</v>
      </c>
      <c r="Z44" s="14">
        <v>567</v>
      </c>
      <c r="AA44" s="14">
        <v>581</v>
      </c>
      <c r="AB44" s="14">
        <v>594</v>
      </c>
      <c r="AC44" s="14">
        <v>601</v>
      </c>
      <c r="AD44" s="14">
        <v>611</v>
      </c>
      <c r="AE44" s="14">
        <v>620</v>
      </c>
      <c r="AF44" s="14">
        <v>625</v>
      </c>
      <c r="AG44" s="14">
        <v>632</v>
      </c>
      <c r="AH44" s="14">
        <v>641</v>
      </c>
      <c r="AI44" s="14">
        <v>653</v>
      </c>
      <c r="AJ44" s="14">
        <v>658</v>
      </c>
      <c r="AK44" s="14">
        <v>663</v>
      </c>
      <c r="AL44" s="14">
        <v>669</v>
      </c>
      <c r="AM44" s="14">
        <v>674</v>
      </c>
      <c r="AN44" s="14">
        <v>684</v>
      </c>
      <c r="AO44" s="14">
        <v>688</v>
      </c>
      <c r="AP44" s="14">
        <v>698</v>
      </c>
      <c r="AQ44" s="14">
        <v>706</v>
      </c>
      <c r="AR44" s="14">
        <v>708</v>
      </c>
      <c r="AS44" s="14">
        <v>711</v>
      </c>
      <c r="AT44" s="14">
        <v>720</v>
      </c>
      <c r="AU44" s="14">
        <v>722</v>
      </c>
      <c r="AV44" s="14">
        <v>726</v>
      </c>
      <c r="AW44" s="14">
        <v>730</v>
      </c>
      <c r="AX44" s="14">
        <v>737</v>
      </c>
      <c r="AY44" s="14">
        <v>743</v>
      </c>
      <c r="AZ44" s="14">
        <v>745</v>
      </c>
      <c r="BA44" s="14">
        <v>747</v>
      </c>
      <c r="BB44" s="14">
        <v>751</v>
      </c>
      <c r="BC44" s="14">
        <v>754</v>
      </c>
      <c r="BD44" s="14">
        <v>756</v>
      </c>
      <c r="BE44" s="14">
        <v>756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N44" s="34"/>
      <c r="BO44" s="37"/>
      <c r="BP44" s="37"/>
      <c r="BQ44" s="37"/>
      <c r="BR44" s="37"/>
      <c r="BS44" s="37"/>
      <c r="BT44" s="37"/>
      <c r="BU44" s="37"/>
      <c r="BW44" s="26"/>
      <c r="BX44" s="26"/>
      <c r="BY44" s="26"/>
      <c r="BZ44" s="26"/>
      <c r="CA44" s="26"/>
      <c r="CB44" s="26"/>
    </row>
    <row r="45" spans="1:80" x14ac:dyDescent="0.25">
      <c r="A45" s="11" t="s">
        <v>11</v>
      </c>
      <c r="B45" s="15" t="s">
        <v>6</v>
      </c>
      <c r="C45" s="13">
        <v>1.1000000000000001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>
        <v>133.21279059733743</v>
      </c>
      <c r="AJ45" s="14">
        <v>131.51732935347286</v>
      </c>
      <c r="AK45" s="14">
        <v>130.13744515445342</v>
      </c>
      <c r="AL45" s="14">
        <v>129.08364953691728</v>
      </c>
      <c r="AM45" s="14">
        <v>128.40416245094599</v>
      </c>
      <c r="AN45" s="14">
        <v>128.12950055821358</v>
      </c>
      <c r="AO45" s="14">
        <v>128.36173850257353</v>
      </c>
      <c r="AP45" s="14">
        <v>129.06475810130883</v>
      </c>
      <c r="AQ45" s="14">
        <v>130.02562603025214</v>
      </c>
      <c r="AR45" s="14">
        <v>131.21109817358035</v>
      </c>
      <c r="AS45" s="14">
        <v>132.63550958177763</v>
      </c>
      <c r="AT45" s="14">
        <v>134.27366486471038</v>
      </c>
      <c r="AU45" s="14">
        <v>136.08419577413284</v>
      </c>
      <c r="AV45" s="14">
        <v>138.06328165309981</v>
      </c>
      <c r="AW45" s="14">
        <v>140.18023803149714</v>
      </c>
      <c r="AX45" s="14">
        <v>142.40998695958694</v>
      </c>
      <c r="AY45" s="14">
        <v>144.75411135945632</v>
      </c>
      <c r="AZ45" s="14">
        <v>147.21397654548613</v>
      </c>
      <c r="BA45" s="14">
        <v>149.75821232126481</v>
      </c>
      <c r="BB45" s="14">
        <v>152.37453838601007</v>
      </c>
      <c r="BC45" s="14">
        <v>155.06820594488076</v>
      </c>
      <c r="BD45" s="14">
        <v>157.82804135135746</v>
      </c>
      <c r="BE45" s="14">
        <v>160.65754086017228</v>
      </c>
      <c r="BF45" s="14">
        <v>163.55721451303322</v>
      </c>
      <c r="BG45" s="14">
        <v>166.53642280584387</v>
      </c>
      <c r="BH45" s="14">
        <v>169.578668809476</v>
      </c>
      <c r="BI45" s="14">
        <v>172.68107941852472</v>
      </c>
      <c r="BJ45" s="14">
        <v>175.84002665455029</v>
      </c>
      <c r="BK45" s="14">
        <v>179.05616899048988</v>
      </c>
      <c r="BL45" s="14">
        <v>182.33944225519522</v>
      </c>
      <c r="BN45" s="34"/>
      <c r="BO45" s="37"/>
      <c r="BP45" s="37"/>
      <c r="BQ45" s="37"/>
      <c r="BR45" s="37"/>
      <c r="BS45" s="37"/>
      <c r="BT45" s="37"/>
      <c r="BU45" s="37"/>
      <c r="BW45" s="26"/>
      <c r="BX45" s="26"/>
      <c r="BY45" s="26"/>
      <c r="BZ45" s="26"/>
      <c r="CA45" s="26"/>
      <c r="CB45" s="26"/>
    </row>
    <row r="46" spans="1:80" x14ac:dyDescent="0.25">
      <c r="A46" s="11"/>
      <c r="B46" s="12" t="s">
        <v>5</v>
      </c>
      <c r="C46" s="13">
        <v>1.1000000000000001</v>
      </c>
      <c r="D46" s="14">
        <v>380</v>
      </c>
      <c r="E46" s="14">
        <v>398</v>
      </c>
      <c r="F46" s="14">
        <v>356</v>
      </c>
      <c r="G46" s="14">
        <v>324</v>
      </c>
      <c r="H46" s="14">
        <v>336</v>
      </c>
      <c r="I46" s="14">
        <v>325</v>
      </c>
      <c r="J46" s="14">
        <v>326</v>
      </c>
      <c r="K46" s="14">
        <v>326</v>
      </c>
      <c r="L46" s="14">
        <v>298</v>
      </c>
      <c r="M46" s="14">
        <v>290</v>
      </c>
      <c r="N46" s="14">
        <v>300</v>
      </c>
      <c r="O46" s="14">
        <v>286</v>
      </c>
      <c r="P46" s="14">
        <v>260</v>
      </c>
      <c r="Q46" s="14">
        <v>250</v>
      </c>
      <c r="R46" s="14">
        <v>249</v>
      </c>
      <c r="S46" s="14">
        <v>233</v>
      </c>
      <c r="T46" s="14">
        <v>242</v>
      </c>
      <c r="U46" s="14">
        <v>221</v>
      </c>
      <c r="V46" s="14">
        <v>223</v>
      </c>
      <c r="W46" s="14">
        <v>206</v>
      </c>
      <c r="X46" s="14">
        <v>207</v>
      </c>
      <c r="Y46" s="14">
        <v>220</v>
      </c>
      <c r="Z46" s="14">
        <v>199</v>
      </c>
      <c r="AA46" s="14">
        <v>178</v>
      </c>
      <c r="AB46" s="14">
        <v>163</v>
      </c>
      <c r="AC46" s="14">
        <v>156</v>
      </c>
      <c r="AD46" s="14">
        <v>146</v>
      </c>
      <c r="AE46" s="14">
        <v>145</v>
      </c>
      <c r="AF46" s="14">
        <v>149</v>
      </c>
      <c r="AG46" s="14">
        <v>141</v>
      </c>
      <c r="AH46" s="14">
        <v>129</v>
      </c>
      <c r="AI46" s="14">
        <v>124</v>
      </c>
      <c r="AJ46" s="14">
        <v>117</v>
      </c>
      <c r="AK46" s="14">
        <v>113</v>
      </c>
      <c r="AL46" s="14">
        <v>110</v>
      </c>
      <c r="AM46" s="14">
        <v>110</v>
      </c>
      <c r="AN46" s="14">
        <v>119</v>
      </c>
      <c r="AO46" s="14">
        <v>105</v>
      </c>
      <c r="AP46" s="14">
        <v>100</v>
      </c>
      <c r="AQ46" s="14">
        <v>99</v>
      </c>
      <c r="AR46" s="14">
        <v>81</v>
      </c>
      <c r="AS46" s="14">
        <v>77</v>
      </c>
      <c r="AT46" s="14">
        <v>84</v>
      </c>
      <c r="AU46" s="14">
        <v>64</v>
      </c>
      <c r="AV46" s="14">
        <v>54</v>
      </c>
      <c r="AW46" s="14">
        <v>47</v>
      </c>
      <c r="AX46" s="14">
        <v>47</v>
      </c>
      <c r="AY46" s="14">
        <v>43</v>
      </c>
      <c r="AZ46" s="14">
        <v>42</v>
      </c>
      <c r="BA46" s="14">
        <v>42</v>
      </c>
      <c r="BB46" s="14">
        <v>42</v>
      </c>
      <c r="BC46" s="14">
        <v>43</v>
      </c>
      <c r="BD46" s="14">
        <v>39</v>
      </c>
      <c r="BE46" s="14">
        <v>29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N46" s="35"/>
      <c r="BO46" s="38"/>
      <c r="BP46" s="38"/>
      <c r="BQ46" s="38"/>
      <c r="BR46" s="38"/>
      <c r="BS46" s="38"/>
      <c r="BT46" s="38"/>
      <c r="BU46" s="38"/>
      <c r="BW46" s="27">
        <v>45</v>
      </c>
      <c r="BX46" s="27">
        <v>11</v>
      </c>
      <c r="BY46">
        <v>85</v>
      </c>
      <c r="BZ46" s="27">
        <v>24</v>
      </c>
      <c r="CA46" s="27">
        <v>418</v>
      </c>
      <c r="CB46" s="27">
        <v>92</v>
      </c>
    </row>
    <row r="47" spans="1:80" x14ac:dyDescent="0.25">
      <c r="A47" s="7" t="s">
        <v>11</v>
      </c>
      <c r="B47" s="8" t="s">
        <v>21</v>
      </c>
      <c r="C47" s="9">
        <v>1.1000000000000001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>
        <v>135.57102177057982</v>
      </c>
      <c r="AJ47" s="10">
        <v>138.17243058665815</v>
      </c>
      <c r="AK47" s="10">
        <v>140.79704511486312</v>
      </c>
      <c r="AL47" s="10">
        <v>143.46207937462236</v>
      </c>
      <c r="AM47" s="10">
        <v>146.18215228527029</v>
      </c>
      <c r="AN47" s="10">
        <v>148.95842340866582</v>
      </c>
      <c r="AO47" s="10">
        <v>151.79828691204639</v>
      </c>
      <c r="AP47" s="10">
        <v>154.71962637418787</v>
      </c>
      <c r="AQ47" s="10">
        <v>157.70633058592114</v>
      </c>
      <c r="AR47" s="10">
        <v>160.75195067037717</v>
      </c>
      <c r="AS47" s="10">
        <v>163.86489998698752</v>
      </c>
      <c r="AT47" s="10">
        <v>167.04746148148371</v>
      </c>
      <c r="AU47" s="10">
        <v>170.29493167144574</v>
      </c>
      <c r="AV47" s="10">
        <v>173.60412774958894</v>
      </c>
      <c r="AW47" s="10">
        <v>176.9730009468239</v>
      </c>
      <c r="AX47" s="10">
        <v>180.40149604753645</v>
      </c>
      <c r="AY47" s="10">
        <v>183.89409013502194</v>
      </c>
      <c r="AZ47" s="10">
        <v>187.45444056110489</v>
      </c>
      <c r="BA47" s="10">
        <v>191.08114921183201</v>
      </c>
      <c r="BB47" s="10">
        <v>194.77364029427213</v>
      </c>
      <c r="BC47" s="10">
        <v>198.53365838782713</v>
      </c>
      <c r="BD47" s="10">
        <v>202.36204079905249</v>
      </c>
      <c r="BE47" s="10">
        <v>206.2583644469164</v>
      </c>
      <c r="BF47" s="10">
        <v>210.22494053402414</v>
      </c>
      <c r="BG47" s="10">
        <v>214.26538472256857</v>
      </c>
      <c r="BH47" s="10">
        <v>218.38036631425081</v>
      </c>
      <c r="BI47" s="10">
        <v>222.57009959051118</v>
      </c>
      <c r="BJ47" s="10">
        <v>226.83576419478922</v>
      </c>
      <c r="BK47" s="10">
        <v>231.1785774570821</v>
      </c>
      <c r="BL47" s="10">
        <v>235.60031879335099</v>
      </c>
      <c r="BN47" s="33" t="s">
        <v>30</v>
      </c>
      <c r="BO47" s="36">
        <f t="shared" ref="BO47" si="70">(BL47-AH48)</f>
        <v>101.60031879335099</v>
      </c>
      <c r="BP47" s="36">
        <f t="shared" ref="BP47" si="71">7*(BL47-AH48)/30</f>
        <v>23.706741051781897</v>
      </c>
      <c r="BQ47" s="36">
        <f t="shared" ref="BQ47" si="72">(BL47-AH48)/30</f>
        <v>3.3866772931117</v>
      </c>
      <c r="BR47" s="36">
        <f t="shared" ref="BR47" si="73">BL49-AH50</f>
        <v>9.038859325356718</v>
      </c>
      <c r="BS47" s="36">
        <f t="shared" ref="BS47" si="74">7*(BL49-AH50)/30</f>
        <v>2.1090671759165676</v>
      </c>
      <c r="BT47" s="36">
        <f t="shared" ref="BT47" si="75">(BL49-AH50)/30</f>
        <v>0.30129531084522393</v>
      </c>
      <c r="BU47" s="36">
        <f t="shared" ref="BU47" si="76">BL49</f>
        <v>38.038859325356718</v>
      </c>
      <c r="BW47" s="26"/>
      <c r="BX47" s="26"/>
      <c r="BY47" s="26"/>
      <c r="BZ47" s="26"/>
      <c r="CA47" s="26"/>
      <c r="CB47" s="26"/>
    </row>
    <row r="48" spans="1:80" x14ac:dyDescent="0.25">
      <c r="A48" s="11"/>
      <c r="B48" s="12" t="s">
        <v>5</v>
      </c>
      <c r="C48" s="13">
        <v>1.1000000000000001</v>
      </c>
      <c r="D48" s="14">
        <v>15</v>
      </c>
      <c r="E48" s="14">
        <v>26</v>
      </c>
      <c r="F48" s="14">
        <v>31</v>
      </c>
      <c r="G48" s="14">
        <v>37</v>
      </c>
      <c r="H48" s="14">
        <v>42</v>
      </c>
      <c r="I48" s="14">
        <v>47</v>
      </c>
      <c r="J48" s="14">
        <v>50</v>
      </c>
      <c r="K48" s="14">
        <v>57</v>
      </c>
      <c r="L48" s="14">
        <v>63</v>
      </c>
      <c r="M48" s="14">
        <v>67</v>
      </c>
      <c r="N48" s="14">
        <v>72</v>
      </c>
      <c r="O48" s="14">
        <v>76</v>
      </c>
      <c r="P48" s="14">
        <v>79</v>
      </c>
      <c r="Q48" s="14">
        <v>81</v>
      </c>
      <c r="R48" s="14">
        <v>84</v>
      </c>
      <c r="S48" s="14">
        <v>87</v>
      </c>
      <c r="T48" s="14">
        <v>94</v>
      </c>
      <c r="U48" s="14">
        <v>102</v>
      </c>
      <c r="V48" s="14">
        <v>104</v>
      </c>
      <c r="W48" s="14">
        <v>106</v>
      </c>
      <c r="X48" s="14">
        <v>108</v>
      </c>
      <c r="Y48" s="14">
        <v>111</v>
      </c>
      <c r="Z48" s="14">
        <v>115</v>
      </c>
      <c r="AA48" s="14">
        <v>117</v>
      </c>
      <c r="AB48" s="14">
        <v>122</v>
      </c>
      <c r="AC48" s="14">
        <v>125</v>
      </c>
      <c r="AD48" s="14">
        <v>128</v>
      </c>
      <c r="AE48" s="14">
        <v>130</v>
      </c>
      <c r="AF48" s="14">
        <v>130</v>
      </c>
      <c r="AG48" s="14">
        <v>134</v>
      </c>
      <c r="AH48" s="14">
        <v>134</v>
      </c>
      <c r="AI48" s="14">
        <v>135</v>
      </c>
      <c r="AJ48" s="14">
        <v>135</v>
      </c>
      <c r="AK48" s="14">
        <v>137</v>
      </c>
      <c r="AL48" s="14">
        <v>137</v>
      </c>
      <c r="AM48" s="14">
        <v>138</v>
      </c>
      <c r="AN48" s="14">
        <v>140</v>
      </c>
      <c r="AO48" s="14">
        <v>141</v>
      </c>
      <c r="AP48" s="14">
        <v>143</v>
      </c>
      <c r="AQ48" s="14">
        <v>143</v>
      </c>
      <c r="AR48" s="14">
        <v>144</v>
      </c>
      <c r="AS48" s="14">
        <v>144</v>
      </c>
      <c r="AT48" s="14">
        <v>145</v>
      </c>
      <c r="AU48" s="14">
        <v>145</v>
      </c>
      <c r="AV48" s="14">
        <v>145</v>
      </c>
      <c r="AW48" s="14">
        <v>145</v>
      </c>
      <c r="AX48" s="14">
        <v>146</v>
      </c>
      <c r="AY48" s="14">
        <v>147</v>
      </c>
      <c r="AZ48" s="14">
        <v>147</v>
      </c>
      <c r="BA48" s="14">
        <v>147</v>
      </c>
      <c r="BB48" s="14">
        <v>147</v>
      </c>
      <c r="BC48" s="14">
        <v>147</v>
      </c>
      <c r="BD48" s="14">
        <v>147</v>
      </c>
      <c r="BE48" s="14">
        <v>147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N48" s="34"/>
      <c r="BO48" s="37"/>
      <c r="BP48" s="37"/>
      <c r="BQ48" s="37"/>
      <c r="BR48" s="37"/>
      <c r="BS48" s="37"/>
      <c r="BT48" s="37"/>
      <c r="BU48" s="37"/>
      <c r="BW48" s="26"/>
      <c r="BX48" s="26"/>
      <c r="BY48" s="26"/>
      <c r="BZ48" s="26"/>
      <c r="CA48" s="26"/>
      <c r="CB48" s="26"/>
    </row>
    <row r="49" spans="1:80" x14ac:dyDescent="0.25">
      <c r="A49" s="11" t="s">
        <v>11</v>
      </c>
      <c r="B49" s="15" t="s">
        <v>22</v>
      </c>
      <c r="C49" s="13">
        <v>1.1000000000000001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>
        <v>29.250345121474034</v>
      </c>
      <c r="AJ49" s="14">
        <v>28.789048991665236</v>
      </c>
      <c r="AK49" s="14">
        <v>28.397718427063865</v>
      </c>
      <c r="AL49" s="14">
        <v>28.082129804203333</v>
      </c>
      <c r="AM49" s="14">
        <v>27.849344199446147</v>
      </c>
      <c r="AN49" s="14">
        <v>27.70170126412803</v>
      </c>
      <c r="AO49" s="14">
        <v>27.6403446253262</v>
      </c>
      <c r="AP49" s="14">
        <v>27.678205140470943</v>
      </c>
      <c r="AQ49" s="14">
        <v>27.78609711346062</v>
      </c>
      <c r="AR49" s="14">
        <v>27.948914305206099</v>
      </c>
      <c r="AS49" s="14">
        <v>28.171044705938822</v>
      </c>
      <c r="AT49" s="14">
        <v>28.445473855970366</v>
      </c>
      <c r="AU49" s="14">
        <v>28.76551083621537</v>
      </c>
      <c r="AV49" s="14">
        <v>29.125184115764156</v>
      </c>
      <c r="AW49" s="14">
        <v>29.520437546541636</v>
      </c>
      <c r="AX49" s="14">
        <v>29.946716506072249</v>
      </c>
      <c r="AY49" s="14">
        <v>30.401769766331192</v>
      </c>
      <c r="AZ49" s="14">
        <v>30.882911303915396</v>
      </c>
      <c r="BA49" s="14">
        <v>31.386480342671419</v>
      </c>
      <c r="BB49" s="14">
        <v>31.911677405828001</v>
      </c>
      <c r="BC49" s="14">
        <v>32.456179539676597</v>
      </c>
      <c r="BD49" s="14">
        <v>33.02027862031246</v>
      </c>
      <c r="BE49" s="14">
        <v>33.597346491593449</v>
      </c>
      <c r="BF49" s="14">
        <v>34.187785954034652</v>
      </c>
      <c r="BG49" s="14">
        <v>34.793351283502759</v>
      </c>
      <c r="BH49" s="14">
        <v>35.414320390375067</v>
      </c>
      <c r="BI49" s="14">
        <v>36.050269035188045</v>
      </c>
      <c r="BJ49" s="14">
        <v>36.699356707034276</v>
      </c>
      <c r="BK49" s="14">
        <v>37.362489274016276</v>
      </c>
      <c r="BL49" s="14">
        <v>38.038859325356718</v>
      </c>
      <c r="BN49" s="34"/>
      <c r="BO49" s="37"/>
      <c r="BP49" s="37"/>
      <c r="BQ49" s="37"/>
      <c r="BR49" s="37"/>
      <c r="BS49" s="37"/>
      <c r="BT49" s="37"/>
      <c r="BU49" s="37"/>
      <c r="BW49" s="26"/>
      <c r="BX49" s="26"/>
      <c r="BY49" s="26"/>
      <c r="BZ49" s="26"/>
      <c r="CA49" s="26"/>
      <c r="CB49" s="26"/>
    </row>
    <row r="50" spans="1:80" ht="15.75" thickBot="1" x14ac:dyDescent="0.3">
      <c r="A50" s="16"/>
      <c r="B50" s="17" t="s">
        <v>5</v>
      </c>
      <c r="C50" s="18">
        <v>1.1000000000000001</v>
      </c>
      <c r="D50" s="19">
        <v>62</v>
      </c>
      <c r="E50" s="19">
        <v>62</v>
      </c>
      <c r="F50" s="19">
        <v>51</v>
      </c>
      <c r="G50" s="19">
        <v>53</v>
      </c>
      <c r="H50" s="19">
        <v>52</v>
      </c>
      <c r="I50" s="19">
        <v>52</v>
      </c>
      <c r="J50" s="19">
        <v>49</v>
      </c>
      <c r="K50" s="19">
        <v>53</v>
      </c>
      <c r="L50" s="19">
        <v>51</v>
      </c>
      <c r="M50" s="19">
        <v>52</v>
      </c>
      <c r="N50" s="19">
        <v>53</v>
      </c>
      <c r="O50" s="19">
        <v>54</v>
      </c>
      <c r="P50" s="19">
        <v>49</v>
      </c>
      <c r="Q50" s="19">
        <v>44</v>
      </c>
      <c r="R50" s="19">
        <v>42</v>
      </c>
      <c r="S50" s="19">
        <v>39</v>
      </c>
      <c r="T50" s="19">
        <v>43</v>
      </c>
      <c r="U50" s="19">
        <v>47</v>
      </c>
      <c r="V50" s="19">
        <v>40</v>
      </c>
      <c r="W50" s="19">
        <v>37</v>
      </c>
      <c r="X50" s="19">
        <v>37</v>
      </c>
      <c r="Y50" s="19">
        <v>34</v>
      </c>
      <c r="Z50" s="19">
        <v>36</v>
      </c>
      <c r="AA50" s="19">
        <v>29</v>
      </c>
      <c r="AB50" s="19">
        <v>30</v>
      </c>
      <c r="AC50" s="19">
        <v>29</v>
      </c>
      <c r="AD50" s="19">
        <v>30</v>
      </c>
      <c r="AE50" s="19">
        <v>31</v>
      </c>
      <c r="AF50" s="19">
        <v>31</v>
      </c>
      <c r="AG50" s="19">
        <v>33</v>
      </c>
      <c r="AH50" s="19">
        <v>29</v>
      </c>
      <c r="AI50" s="19">
        <v>28</v>
      </c>
      <c r="AJ50" s="19">
        <v>25</v>
      </c>
      <c r="AK50" s="19">
        <v>24</v>
      </c>
      <c r="AL50" s="19">
        <v>22</v>
      </c>
      <c r="AM50" s="19">
        <v>22</v>
      </c>
      <c r="AN50" s="19">
        <v>22</v>
      </c>
      <c r="AO50" s="19">
        <v>21</v>
      </c>
      <c r="AP50" s="19">
        <v>21</v>
      </c>
      <c r="AQ50" s="19">
        <v>21</v>
      </c>
      <c r="AR50" s="19">
        <v>18</v>
      </c>
      <c r="AS50" s="19">
        <v>16</v>
      </c>
      <c r="AT50" s="19">
        <v>15</v>
      </c>
      <c r="AU50" s="19">
        <v>15</v>
      </c>
      <c r="AV50" s="19">
        <v>13</v>
      </c>
      <c r="AW50" s="19">
        <v>9</v>
      </c>
      <c r="AX50" s="19">
        <v>7</v>
      </c>
      <c r="AY50" s="19">
        <v>8</v>
      </c>
      <c r="AZ50" s="19">
        <v>6</v>
      </c>
      <c r="BA50" s="19">
        <v>4</v>
      </c>
      <c r="BB50" s="19">
        <v>4</v>
      </c>
      <c r="BC50" s="19">
        <v>4</v>
      </c>
      <c r="BD50" s="19">
        <v>2</v>
      </c>
      <c r="BE50" s="19">
        <v>1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N50" s="39"/>
      <c r="BO50" s="40"/>
      <c r="BP50" s="40"/>
      <c r="BQ50" s="40"/>
      <c r="BR50" s="40"/>
      <c r="BS50" s="40"/>
      <c r="BT50" s="40"/>
      <c r="BU50" s="40"/>
      <c r="BW50" s="28"/>
      <c r="BX50" s="28"/>
      <c r="BY50" s="28"/>
      <c r="BZ50" s="28"/>
      <c r="CA50" s="28"/>
      <c r="CB50" s="28"/>
    </row>
    <row r="51" spans="1:80" ht="15" customHeight="1" x14ac:dyDescent="0.25">
      <c r="A51" s="7" t="s">
        <v>12</v>
      </c>
      <c r="B51" s="15" t="s">
        <v>4</v>
      </c>
      <c r="C51" s="13">
        <v>1.1000000000000001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>
        <v>2498.7634945774271</v>
      </c>
      <c r="AJ51" s="14">
        <v>2557.6404412923266</v>
      </c>
      <c r="AK51" s="14">
        <v>2616.9733311308623</v>
      </c>
      <c r="AL51" s="14">
        <v>2676.7964281223735</v>
      </c>
      <c r="AM51" s="14">
        <v>2737.9263965727987</v>
      </c>
      <c r="AN51" s="14">
        <v>2800.6546455583875</v>
      </c>
      <c r="AO51" s="14">
        <v>2865.1900820747969</v>
      </c>
      <c r="AP51" s="14">
        <v>2931.6788127105906</v>
      </c>
      <c r="AQ51" s="14">
        <v>2999.4788327712786</v>
      </c>
      <c r="AR51" s="14">
        <v>3068.2837355355759</v>
      </c>
      <c r="AS51" s="14">
        <v>3138.2271337114412</v>
      </c>
      <c r="AT51" s="14">
        <v>3209.634687472445</v>
      </c>
      <c r="AU51" s="14">
        <v>3282.5644366071906</v>
      </c>
      <c r="AV51" s="14">
        <v>3356.9409323423324</v>
      </c>
      <c r="AW51" s="14">
        <v>3432.6599105646292</v>
      </c>
      <c r="AX51" s="14">
        <v>3509.6354148382061</v>
      </c>
      <c r="AY51" s="14">
        <v>3587.9491343622476</v>
      </c>
      <c r="AZ51" s="14">
        <v>3667.740866658708</v>
      </c>
      <c r="BA51" s="14">
        <v>3749.074475822611</v>
      </c>
      <c r="BB51" s="14">
        <v>3831.9015292679692</v>
      </c>
      <c r="BC51" s="14">
        <v>3916.2028788162625</v>
      </c>
      <c r="BD51" s="14">
        <v>4001.9966014940273</v>
      </c>
      <c r="BE51" s="14">
        <v>4089.3384057658218</v>
      </c>
      <c r="BF51" s="14">
        <v>4178.2863554090991</v>
      </c>
      <c r="BG51" s="14">
        <v>4268.8751981675869</v>
      </c>
      <c r="BH51" s="14">
        <v>4361.1130336033311</v>
      </c>
      <c r="BI51" s="14">
        <v>4455.0055033941408</v>
      </c>
      <c r="BJ51" s="14">
        <v>4550.581980967665</v>
      </c>
      <c r="BK51" s="14">
        <v>4647.8890128850653</v>
      </c>
      <c r="BL51" s="14">
        <v>4746.9734610247588</v>
      </c>
      <c r="BN51" s="41" t="s">
        <v>29</v>
      </c>
      <c r="BO51" s="36">
        <f t="shared" ref="BO51" si="77">(BL51-AH52)</f>
        <v>2299.9734610247588</v>
      </c>
      <c r="BP51" s="36">
        <f t="shared" ref="BP51" si="78">7*(BL51-AH52)/30</f>
        <v>536.66047423911039</v>
      </c>
      <c r="BQ51" s="36">
        <f t="shared" ref="BQ51" si="79">(BL51-AH52)/30</f>
        <v>76.665782034158624</v>
      </c>
      <c r="BR51" s="36">
        <f t="shared" ref="BR51" si="80">BL53-AH54</f>
        <v>212.76622156598773</v>
      </c>
      <c r="BS51" s="36">
        <f t="shared" ref="BS51" si="81">7*(BL53-AH54)/30</f>
        <v>49.645451698730469</v>
      </c>
      <c r="BT51" s="36">
        <f t="shared" ref="BT51" si="82">(BL53-AH54)/30</f>
        <v>7.0922073855329248</v>
      </c>
      <c r="BU51" s="36">
        <f t="shared" ref="BU51" si="83">BL53</f>
        <v>940.76622156598773</v>
      </c>
      <c r="BW51" s="25"/>
      <c r="BX51" s="25"/>
      <c r="BY51" s="25"/>
      <c r="BZ51" s="25"/>
      <c r="CA51" s="25"/>
      <c r="CB51" s="25"/>
    </row>
    <row r="52" spans="1:80" x14ac:dyDescent="0.25">
      <c r="A52" s="11"/>
      <c r="B52" s="12" t="s">
        <v>5</v>
      </c>
      <c r="C52" s="13">
        <v>1.1000000000000001</v>
      </c>
      <c r="D52" s="14">
        <v>114</v>
      </c>
      <c r="E52" s="14">
        <v>209</v>
      </c>
      <c r="F52" s="14">
        <v>277</v>
      </c>
      <c r="G52" s="14">
        <v>345</v>
      </c>
      <c r="H52" s="14">
        <v>433</v>
      </c>
      <c r="I52" s="14">
        <v>477</v>
      </c>
      <c r="J52" s="14">
        <v>528</v>
      </c>
      <c r="K52" s="14">
        <v>633</v>
      </c>
      <c r="L52" s="14">
        <v>725</v>
      </c>
      <c r="M52" s="14">
        <v>826</v>
      </c>
      <c r="N52" s="14">
        <v>918</v>
      </c>
      <c r="O52" s="14">
        <v>1021</v>
      </c>
      <c r="P52" s="14">
        <v>1073</v>
      </c>
      <c r="Q52" s="14">
        <v>1118</v>
      </c>
      <c r="R52" s="14">
        <v>1245</v>
      </c>
      <c r="S52" s="14">
        <v>1351</v>
      </c>
      <c r="T52" s="14">
        <v>1440</v>
      </c>
      <c r="U52" s="14">
        <v>1521</v>
      </c>
      <c r="V52" s="14">
        <v>1597</v>
      </c>
      <c r="W52" s="14">
        <v>1663</v>
      </c>
      <c r="X52" s="14">
        <v>1697</v>
      </c>
      <c r="Y52" s="14">
        <v>1821</v>
      </c>
      <c r="Z52" s="14">
        <v>1893</v>
      </c>
      <c r="AA52" s="14">
        <v>1956</v>
      </c>
      <c r="AB52" s="14">
        <v>2028</v>
      </c>
      <c r="AC52" s="14">
        <v>2087</v>
      </c>
      <c r="AD52" s="14">
        <v>2140</v>
      </c>
      <c r="AE52" s="14">
        <v>2187</v>
      </c>
      <c r="AF52" s="14">
        <v>2295</v>
      </c>
      <c r="AG52" s="14">
        <v>2368</v>
      </c>
      <c r="AH52" s="14">
        <v>2447</v>
      </c>
      <c r="AI52" s="14">
        <v>2512</v>
      </c>
      <c r="AJ52" s="14">
        <v>2559</v>
      </c>
      <c r="AK52" s="14">
        <v>2599</v>
      </c>
      <c r="AL52" s="14">
        <v>2636</v>
      </c>
      <c r="AM52" s="14">
        <v>2670</v>
      </c>
      <c r="AN52" s="14">
        <v>2767</v>
      </c>
      <c r="AO52" s="14">
        <v>2804</v>
      </c>
      <c r="AP52" s="14">
        <v>2841</v>
      </c>
      <c r="AQ52" s="14">
        <v>2898</v>
      </c>
      <c r="AR52" s="14">
        <v>2923</v>
      </c>
      <c r="AS52" s="14">
        <v>2942</v>
      </c>
      <c r="AT52" s="14">
        <v>2991</v>
      </c>
      <c r="AU52" s="14">
        <v>3029</v>
      </c>
      <c r="AV52" s="14">
        <v>3061</v>
      </c>
      <c r="AW52" s="14">
        <v>3087</v>
      </c>
      <c r="AX52" s="14">
        <v>3120</v>
      </c>
      <c r="AY52" s="14">
        <v>3146</v>
      </c>
      <c r="AZ52" s="14">
        <v>3158</v>
      </c>
      <c r="BA52" s="14">
        <v>3204</v>
      </c>
      <c r="BB52" s="14">
        <v>3241</v>
      </c>
      <c r="BC52" s="14">
        <v>3264</v>
      </c>
      <c r="BD52" s="14">
        <v>3286</v>
      </c>
      <c r="BE52" s="14">
        <v>3312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N52" s="34"/>
      <c r="BO52" s="37"/>
      <c r="BP52" s="37"/>
      <c r="BQ52" s="37"/>
      <c r="BR52" s="37"/>
      <c r="BS52" s="37"/>
      <c r="BT52" s="37"/>
      <c r="BU52" s="37"/>
      <c r="BW52" s="26"/>
      <c r="BX52" s="26"/>
      <c r="BY52" s="26"/>
      <c r="BZ52" s="26"/>
      <c r="CA52" s="26"/>
      <c r="CB52" s="26"/>
    </row>
    <row r="53" spans="1:80" x14ac:dyDescent="0.25">
      <c r="A53" s="11" t="s">
        <v>12</v>
      </c>
      <c r="B53" s="15" t="s">
        <v>6</v>
      </c>
      <c r="C53" s="13">
        <v>1.1000000000000001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>
        <v>691.413231907968</v>
      </c>
      <c r="AJ53" s="14">
        <v>682.09702039539468</v>
      </c>
      <c r="AK53" s="14">
        <v>674.42904743834015</v>
      </c>
      <c r="AL53" s="14">
        <v>668.51009085908277</v>
      </c>
      <c r="AM53" s="14">
        <v>664.59694510703491</v>
      </c>
      <c r="AN53" s="14">
        <v>662.86653458855733</v>
      </c>
      <c r="AO53" s="14">
        <v>663.80070612608506</v>
      </c>
      <c r="AP53" s="14">
        <v>667.19835755239376</v>
      </c>
      <c r="AQ53" s="14">
        <v>671.96513414314575</v>
      </c>
      <c r="AR53" s="14">
        <v>677.91948352745635</v>
      </c>
      <c r="AS53" s="14">
        <v>685.1324161590328</v>
      </c>
      <c r="AT53" s="14">
        <v>693.47355241492573</v>
      </c>
      <c r="AU53" s="14">
        <v>702.73925944879522</v>
      </c>
      <c r="AV53" s="14">
        <v>712.88449378091025</v>
      </c>
      <c r="AW53" s="14">
        <v>723.74204671929851</v>
      </c>
      <c r="AX53" s="14">
        <v>735.19432272746496</v>
      </c>
      <c r="AY53" s="14">
        <v>747.24673419403746</v>
      </c>
      <c r="AZ53" s="14">
        <v>759.89742982368773</v>
      </c>
      <c r="BA53" s="14">
        <v>772.97990939675378</v>
      </c>
      <c r="BB53" s="14">
        <v>786.43572162906548</v>
      </c>
      <c r="BC53" s="14">
        <v>800.29369680964373</v>
      </c>
      <c r="BD53" s="14">
        <v>814.49370383582277</v>
      </c>
      <c r="BE53" s="14">
        <v>829.06059258492041</v>
      </c>
      <c r="BF53" s="14">
        <v>843.99562278006761</v>
      </c>
      <c r="BG53" s="14">
        <v>859.34275408066082</v>
      </c>
      <c r="BH53" s="14">
        <v>875.01539579913879</v>
      </c>
      <c r="BI53" s="14">
        <v>890.99946253026155</v>
      </c>
      <c r="BJ53" s="14">
        <v>907.27577476288286</v>
      </c>
      <c r="BK53" s="14">
        <v>923.84768416793213</v>
      </c>
      <c r="BL53" s="14">
        <v>940.76622156598773</v>
      </c>
      <c r="BN53" s="34"/>
      <c r="BO53" s="37"/>
      <c r="BP53" s="37"/>
      <c r="BQ53" s="37"/>
      <c r="BR53" s="37"/>
      <c r="BS53" s="37"/>
      <c r="BT53" s="37"/>
      <c r="BU53" s="37"/>
      <c r="BW53" s="26"/>
      <c r="BX53" s="26"/>
      <c r="BY53" s="26"/>
      <c r="BZ53" s="26"/>
      <c r="CA53" s="26"/>
      <c r="CB53" s="26"/>
    </row>
    <row r="54" spans="1:80" x14ac:dyDescent="0.25">
      <c r="A54" s="11"/>
      <c r="B54" s="12" t="s">
        <v>5</v>
      </c>
      <c r="C54" s="13">
        <v>1.1000000000000001</v>
      </c>
      <c r="D54" s="14">
        <v>659</v>
      </c>
      <c r="E54" s="14">
        <v>653</v>
      </c>
      <c r="F54" s="14">
        <v>645</v>
      </c>
      <c r="G54" s="14">
        <v>649</v>
      </c>
      <c r="H54" s="14">
        <v>658</v>
      </c>
      <c r="I54" s="14">
        <v>621</v>
      </c>
      <c r="J54" s="14">
        <v>640</v>
      </c>
      <c r="K54" s="14">
        <v>723</v>
      </c>
      <c r="L54" s="14">
        <v>705</v>
      </c>
      <c r="M54" s="14">
        <v>703</v>
      </c>
      <c r="N54" s="14">
        <v>705</v>
      </c>
      <c r="O54" s="14">
        <v>680</v>
      </c>
      <c r="P54" s="14">
        <v>638</v>
      </c>
      <c r="Q54" s="14">
        <v>657</v>
      </c>
      <c r="R54" s="14">
        <v>813</v>
      </c>
      <c r="S54" s="14">
        <v>825</v>
      </c>
      <c r="T54" s="14">
        <v>827</v>
      </c>
      <c r="U54" s="14">
        <v>801</v>
      </c>
      <c r="V54" s="14">
        <v>710</v>
      </c>
      <c r="W54" s="14">
        <v>669</v>
      </c>
      <c r="X54" s="14">
        <v>666</v>
      </c>
      <c r="Y54" s="14">
        <v>825</v>
      </c>
      <c r="Z54" s="14">
        <v>758</v>
      </c>
      <c r="AA54" s="14">
        <v>722</v>
      </c>
      <c r="AB54" s="14">
        <v>699</v>
      </c>
      <c r="AC54" s="14">
        <v>687</v>
      </c>
      <c r="AD54" s="14">
        <v>634</v>
      </c>
      <c r="AE54" s="14">
        <v>643</v>
      </c>
      <c r="AF54" s="14">
        <v>748</v>
      </c>
      <c r="AG54" s="14">
        <v>733</v>
      </c>
      <c r="AH54" s="14">
        <v>728</v>
      </c>
      <c r="AI54" s="14">
        <v>680</v>
      </c>
      <c r="AJ54" s="14">
        <v>630</v>
      </c>
      <c r="AK54" s="14">
        <v>500</v>
      </c>
      <c r="AL54" s="14">
        <v>525</v>
      </c>
      <c r="AM54" s="14">
        <v>530</v>
      </c>
      <c r="AN54" s="14">
        <v>697</v>
      </c>
      <c r="AO54" s="14">
        <v>636</v>
      </c>
      <c r="AP54" s="14">
        <v>574</v>
      </c>
      <c r="AQ54" s="14">
        <v>517</v>
      </c>
      <c r="AR54" s="14">
        <v>455</v>
      </c>
      <c r="AS54" s="14">
        <v>458</v>
      </c>
      <c r="AT54" s="14">
        <v>551</v>
      </c>
      <c r="AU54" s="14">
        <v>513</v>
      </c>
      <c r="AV54" s="14">
        <v>495</v>
      </c>
      <c r="AW54" s="14">
        <v>426</v>
      </c>
      <c r="AX54" s="14">
        <v>404</v>
      </c>
      <c r="AY54" s="14">
        <v>374</v>
      </c>
      <c r="AZ54" s="14">
        <v>367</v>
      </c>
      <c r="BA54" s="14">
        <v>446</v>
      </c>
      <c r="BB54" s="14">
        <v>412</v>
      </c>
      <c r="BC54" s="14">
        <v>380</v>
      </c>
      <c r="BD54" s="14">
        <v>361</v>
      </c>
      <c r="BE54" s="14">
        <v>350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N54" s="35"/>
      <c r="BO54" s="38"/>
      <c r="BP54" s="38"/>
      <c r="BQ54" s="38"/>
      <c r="BR54" s="38"/>
      <c r="BS54" s="38"/>
      <c r="BT54" s="38"/>
      <c r="BU54" s="38"/>
      <c r="BW54" s="27">
        <v>150</v>
      </c>
      <c r="BX54" s="27">
        <v>45</v>
      </c>
      <c r="BY54">
        <v>324</v>
      </c>
      <c r="BZ54" s="27">
        <v>158</v>
      </c>
      <c r="CA54" s="27">
        <v>1341</v>
      </c>
      <c r="CB54" s="27">
        <v>368</v>
      </c>
    </row>
    <row r="55" spans="1:80" x14ac:dyDescent="0.25">
      <c r="A55" s="7" t="s">
        <v>12</v>
      </c>
      <c r="B55" s="8" t="s">
        <v>21</v>
      </c>
      <c r="C55" s="9">
        <v>1.1000000000000001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>
        <v>515.44564485970818</v>
      </c>
      <c r="AJ55" s="10">
        <v>527.97550645480351</v>
      </c>
      <c r="AK55" s="10">
        <v>540.60073199812575</v>
      </c>
      <c r="AL55" s="10">
        <v>553.4315039653826</v>
      </c>
      <c r="AM55" s="10">
        <v>566.53058201061106</v>
      </c>
      <c r="AN55" s="10">
        <v>579.8956244949386</v>
      </c>
      <c r="AO55" s="10">
        <v>593.57561511226584</v>
      </c>
      <c r="AP55" s="10">
        <v>607.65601526461182</v>
      </c>
      <c r="AQ55" s="10">
        <v>622.04050623734872</v>
      </c>
      <c r="AR55" s="10">
        <v>636.70644254948968</v>
      </c>
      <c r="AS55" s="10">
        <v>651.7027259123289</v>
      </c>
      <c r="AT55" s="10">
        <v>667.03736842619548</v>
      </c>
      <c r="AU55" s="10">
        <v>682.6872140020987</v>
      </c>
      <c r="AV55" s="10">
        <v>698.63231408780234</v>
      </c>
      <c r="AW55" s="10">
        <v>714.86341274064534</v>
      </c>
      <c r="AX55" s="10">
        <v>731.38070026095886</v>
      </c>
      <c r="AY55" s="10">
        <v>748.20673615947726</v>
      </c>
      <c r="AZ55" s="10">
        <v>765.35828619122174</v>
      </c>
      <c r="BA55" s="10">
        <v>782.82998582979883</v>
      </c>
      <c r="BB55" s="10">
        <v>800.62169989587107</v>
      </c>
      <c r="BC55" s="10">
        <v>818.73835496016181</v>
      </c>
      <c r="BD55" s="10">
        <v>837.18130330346958</v>
      </c>
      <c r="BE55" s="10">
        <v>855.95122721157293</v>
      </c>
      <c r="BF55" s="10">
        <v>875.06149058239737</v>
      </c>
      <c r="BG55" s="10">
        <v>894.52762784685319</v>
      </c>
      <c r="BH55" s="10">
        <v>914.35171108884992</v>
      </c>
      <c r="BI55" s="10">
        <v>934.53618989371842</v>
      </c>
      <c r="BJ55" s="10">
        <v>955.08654440192618</v>
      </c>
      <c r="BK55" s="10">
        <v>976.00827347776044</v>
      </c>
      <c r="BL55" s="10">
        <v>997.31027035828674</v>
      </c>
      <c r="BN55" s="33" t="s">
        <v>30</v>
      </c>
      <c r="BO55" s="36">
        <f t="shared" ref="BO55" si="84">(BL55-AH56)</f>
        <v>492.31027035828674</v>
      </c>
      <c r="BP55" s="36">
        <f t="shared" ref="BP55" si="85">7*(BL55-AH56)/30</f>
        <v>114.87239641693357</v>
      </c>
      <c r="BQ55" s="36">
        <f t="shared" ref="BQ55" si="86">(BL55-AH56)/30</f>
        <v>16.410342345276224</v>
      </c>
      <c r="BR55" s="36">
        <f t="shared" ref="BR55" si="87">BL57-AH58</f>
        <v>43.245721673127463</v>
      </c>
      <c r="BS55" s="36">
        <f t="shared" ref="BS55" si="88">7*(BL57-AH58)/30</f>
        <v>10.090668390396408</v>
      </c>
      <c r="BT55" s="36">
        <f t="shared" ref="BT55" si="89">(BL57-AH58)/30</f>
        <v>1.4415240557709155</v>
      </c>
      <c r="BU55" s="36">
        <f t="shared" ref="BU55" si="90">BL57</f>
        <v>187.24572167312746</v>
      </c>
      <c r="BW55" s="26"/>
      <c r="BX55" s="26"/>
      <c r="BY55" s="26"/>
      <c r="BZ55" s="26"/>
      <c r="CA55" s="26"/>
      <c r="CB55" s="26"/>
    </row>
    <row r="56" spans="1:80" x14ac:dyDescent="0.25">
      <c r="A56" s="11"/>
      <c r="B56" s="12" t="s">
        <v>5</v>
      </c>
      <c r="C56" s="13">
        <v>1.1000000000000001</v>
      </c>
      <c r="D56" s="14">
        <v>24</v>
      </c>
      <c r="E56" s="14">
        <v>40</v>
      </c>
      <c r="F56" s="14">
        <v>58</v>
      </c>
      <c r="G56" s="14">
        <v>75</v>
      </c>
      <c r="H56" s="14">
        <v>90</v>
      </c>
      <c r="I56" s="14">
        <v>96</v>
      </c>
      <c r="J56" s="14">
        <v>110</v>
      </c>
      <c r="K56" s="14">
        <v>124</v>
      </c>
      <c r="L56" s="14">
        <v>149</v>
      </c>
      <c r="M56" s="14">
        <v>162</v>
      </c>
      <c r="N56" s="14">
        <v>176</v>
      </c>
      <c r="O56" s="14">
        <v>203</v>
      </c>
      <c r="P56" s="14">
        <v>219</v>
      </c>
      <c r="Q56" s="14">
        <v>225</v>
      </c>
      <c r="R56" s="14">
        <v>248</v>
      </c>
      <c r="S56" s="14">
        <v>267</v>
      </c>
      <c r="T56" s="14">
        <v>288</v>
      </c>
      <c r="U56" s="14">
        <v>304</v>
      </c>
      <c r="V56" s="14">
        <v>326</v>
      </c>
      <c r="W56" s="14">
        <v>345</v>
      </c>
      <c r="X56" s="14">
        <v>352</v>
      </c>
      <c r="Y56" s="14">
        <v>377</v>
      </c>
      <c r="Z56" s="14">
        <v>390</v>
      </c>
      <c r="AA56" s="14">
        <v>410</v>
      </c>
      <c r="AB56" s="14">
        <v>432</v>
      </c>
      <c r="AC56" s="14">
        <v>443</v>
      </c>
      <c r="AD56" s="14">
        <v>452</v>
      </c>
      <c r="AE56" s="14">
        <v>461</v>
      </c>
      <c r="AF56" s="14">
        <v>476</v>
      </c>
      <c r="AG56" s="14">
        <v>492</v>
      </c>
      <c r="AH56" s="14">
        <v>505</v>
      </c>
      <c r="AI56" s="14">
        <v>512</v>
      </c>
      <c r="AJ56" s="14">
        <v>525</v>
      </c>
      <c r="AK56" s="14">
        <v>535</v>
      </c>
      <c r="AL56" s="14">
        <v>542</v>
      </c>
      <c r="AM56" s="14">
        <v>546</v>
      </c>
      <c r="AN56" s="14">
        <v>560</v>
      </c>
      <c r="AO56" s="14">
        <v>578</v>
      </c>
      <c r="AP56" s="14">
        <v>585</v>
      </c>
      <c r="AQ56" s="14">
        <v>591</v>
      </c>
      <c r="AR56" s="14">
        <v>605</v>
      </c>
      <c r="AS56" s="14">
        <v>610</v>
      </c>
      <c r="AT56" s="14">
        <v>625</v>
      </c>
      <c r="AU56" s="14">
        <v>631</v>
      </c>
      <c r="AV56" s="14">
        <v>642</v>
      </c>
      <c r="AW56" s="14">
        <v>649</v>
      </c>
      <c r="AX56" s="14">
        <v>661</v>
      </c>
      <c r="AY56" s="14">
        <v>667</v>
      </c>
      <c r="AZ56" s="14">
        <v>671</v>
      </c>
      <c r="BA56" s="14">
        <v>680</v>
      </c>
      <c r="BB56" s="14">
        <v>691</v>
      </c>
      <c r="BC56" s="14">
        <v>698</v>
      </c>
      <c r="BD56" s="14">
        <v>702</v>
      </c>
      <c r="BE56" s="14">
        <v>707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N56" s="34"/>
      <c r="BO56" s="37"/>
      <c r="BP56" s="37"/>
      <c r="BQ56" s="37"/>
      <c r="BR56" s="37"/>
      <c r="BS56" s="37"/>
      <c r="BT56" s="37"/>
      <c r="BU56" s="37"/>
      <c r="BW56" s="26"/>
      <c r="BX56" s="26"/>
      <c r="BY56" s="26"/>
      <c r="BZ56" s="26"/>
      <c r="CA56" s="26"/>
      <c r="CB56" s="26"/>
    </row>
    <row r="57" spans="1:80" x14ac:dyDescent="0.25">
      <c r="A57" s="11" t="s">
        <v>12</v>
      </c>
      <c r="B57" s="15" t="s">
        <v>22</v>
      </c>
      <c r="C57" s="13">
        <v>1.1000000000000001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>
        <v>146.51689345794807</v>
      </c>
      <c r="AJ57" s="14">
        <v>144.04534199105498</v>
      </c>
      <c r="AK57" s="14">
        <v>141.91883729914582</v>
      </c>
      <c r="AL57" s="14">
        <v>140.18389263173864</v>
      </c>
      <c r="AM57" s="14">
        <v>138.86889974277938</v>
      </c>
      <c r="AN57" s="14">
        <v>137.97375798777017</v>
      </c>
      <c r="AO57" s="14">
        <v>137.53469126249104</v>
      </c>
      <c r="AP57" s="14">
        <v>137.58985105050488</v>
      </c>
      <c r="AQ57" s="14">
        <v>137.99398256596317</v>
      </c>
      <c r="AR57" s="14">
        <v>138.6678601144356</v>
      </c>
      <c r="AS57" s="14">
        <v>139.65499513134492</v>
      </c>
      <c r="AT57" s="14">
        <v>140.91135735807381</v>
      </c>
      <c r="AU57" s="14">
        <v>142.3972156474006</v>
      </c>
      <c r="AV57" s="14">
        <v>144.08175461923065</v>
      </c>
      <c r="AW57" s="14">
        <v>145.94615051334654</v>
      </c>
      <c r="AX57" s="14">
        <v>147.97638052788977</v>
      </c>
      <c r="AY57" s="14">
        <v>150.15573451702693</v>
      </c>
      <c r="AZ57" s="14">
        <v>152.46421341184299</v>
      </c>
      <c r="BA57" s="14">
        <v>154.88836600283548</v>
      </c>
      <c r="BB57" s="14">
        <v>157.42549260797523</v>
      </c>
      <c r="BC57" s="14">
        <v>160.05984087635844</v>
      </c>
      <c r="BD57" s="14">
        <v>162.79529152957414</v>
      </c>
      <c r="BE57" s="14">
        <v>165.59678156266801</v>
      </c>
      <c r="BF57" s="14">
        <v>168.4706874558961</v>
      </c>
      <c r="BG57" s="14">
        <v>171.41941678224356</v>
      </c>
      <c r="BH57" s="14">
        <v>174.44195252234769</v>
      </c>
      <c r="BI57" s="14">
        <v>177.53853303861382</v>
      </c>
      <c r="BJ57" s="14">
        <v>180.70327175745228</v>
      </c>
      <c r="BK57" s="14">
        <v>183.94045443391127</v>
      </c>
      <c r="BL57" s="14">
        <v>187.24572167312746</v>
      </c>
      <c r="BN57" s="34"/>
      <c r="BO57" s="37"/>
      <c r="BP57" s="37"/>
      <c r="BQ57" s="37"/>
      <c r="BR57" s="37"/>
      <c r="BS57" s="37"/>
      <c r="BT57" s="37"/>
      <c r="BU57" s="37"/>
      <c r="BW57" s="26"/>
      <c r="BX57" s="26"/>
      <c r="BY57" s="26"/>
      <c r="BZ57" s="26"/>
      <c r="CA57" s="26"/>
      <c r="CB57" s="26"/>
    </row>
    <row r="58" spans="1:80" ht="15.75" thickBot="1" x14ac:dyDescent="0.3">
      <c r="A58" s="16"/>
      <c r="B58" s="17" t="s">
        <v>5</v>
      </c>
      <c r="C58" s="18">
        <v>1.1000000000000001</v>
      </c>
      <c r="D58" s="19">
        <v>120</v>
      </c>
      <c r="E58" s="19">
        <v>116</v>
      </c>
      <c r="F58" s="19">
        <v>124</v>
      </c>
      <c r="G58" s="19">
        <v>130</v>
      </c>
      <c r="H58" s="19">
        <v>130</v>
      </c>
      <c r="I58" s="19">
        <v>120</v>
      </c>
      <c r="J58" s="19">
        <v>125</v>
      </c>
      <c r="K58" s="19">
        <v>131</v>
      </c>
      <c r="L58" s="19">
        <v>145</v>
      </c>
      <c r="M58" s="19">
        <v>132</v>
      </c>
      <c r="N58" s="19">
        <v>128</v>
      </c>
      <c r="O58" s="19">
        <v>138</v>
      </c>
      <c r="P58" s="19">
        <v>139</v>
      </c>
      <c r="Q58" s="19">
        <v>140</v>
      </c>
      <c r="R58" s="19">
        <v>156</v>
      </c>
      <c r="S58" s="19">
        <v>157</v>
      </c>
      <c r="T58" s="19">
        <v>152</v>
      </c>
      <c r="U58" s="19">
        <v>148</v>
      </c>
      <c r="V58" s="19">
        <v>144</v>
      </c>
      <c r="W58" s="19">
        <v>146</v>
      </c>
      <c r="X58" s="19">
        <v>141</v>
      </c>
      <c r="Y58" s="19">
        <v>155</v>
      </c>
      <c r="Z58" s="19">
        <v>150</v>
      </c>
      <c r="AA58" s="19">
        <v>158</v>
      </c>
      <c r="AB58" s="19">
        <v>162</v>
      </c>
      <c r="AC58" s="19">
        <v>158</v>
      </c>
      <c r="AD58" s="19">
        <v>153</v>
      </c>
      <c r="AE58" s="19">
        <v>147</v>
      </c>
      <c r="AF58" s="19">
        <v>155</v>
      </c>
      <c r="AG58" s="19">
        <v>158</v>
      </c>
      <c r="AH58" s="19">
        <v>144</v>
      </c>
      <c r="AI58" s="19">
        <v>138</v>
      </c>
      <c r="AJ58" s="19">
        <v>137</v>
      </c>
      <c r="AK58" s="19">
        <v>108</v>
      </c>
      <c r="AL58" s="19">
        <v>111</v>
      </c>
      <c r="AM58" s="19">
        <v>106</v>
      </c>
      <c r="AN58" s="19">
        <v>129</v>
      </c>
      <c r="AO58" s="19">
        <v>136</v>
      </c>
      <c r="AP58" s="19">
        <v>122</v>
      </c>
      <c r="AQ58" s="19">
        <v>105</v>
      </c>
      <c r="AR58" s="19">
        <v>110</v>
      </c>
      <c r="AS58" s="19">
        <v>114</v>
      </c>
      <c r="AT58" s="19">
        <v>124</v>
      </c>
      <c r="AU58" s="19">
        <v>122</v>
      </c>
      <c r="AV58" s="19">
        <v>121</v>
      </c>
      <c r="AW58" s="19">
        <v>109</v>
      </c>
      <c r="AX58" s="19">
        <v>108</v>
      </c>
      <c r="AY58" s="19">
        <v>108</v>
      </c>
      <c r="AZ58" s="19">
        <v>103</v>
      </c>
      <c r="BA58" s="19">
        <v>115</v>
      </c>
      <c r="BB58" s="19">
        <v>112</v>
      </c>
      <c r="BC58" s="19">
        <v>106</v>
      </c>
      <c r="BD58" s="19">
        <v>100</v>
      </c>
      <c r="BE58" s="19">
        <v>96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N58" s="39"/>
      <c r="BO58" s="40"/>
      <c r="BP58" s="40"/>
      <c r="BQ58" s="40"/>
      <c r="BR58" s="40"/>
      <c r="BS58" s="40"/>
      <c r="BT58" s="40"/>
      <c r="BU58" s="40"/>
      <c r="BW58" s="28"/>
      <c r="BX58" s="28"/>
      <c r="BY58" s="28"/>
      <c r="BZ58" s="28"/>
      <c r="CA58" s="28"/>
      <c r="CB58" s="28"/>
    </row>
    <row r="59" spans="1:80" ht="15" customHeight="1" x14ac:dyDescent="0.25">
      <c r="A59" s="7" t="s">
        <v>13</v>
      </c>
      <c r="B59" s="15" t="s">
        <v>4</v>
      </c>
      <c r="C59" s="13">
        <v>1.1000000000000001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>
        <v>1226.5539062294606</v>
      </c>
      <c r="AJ59" s="14">
        <v>1252.6465769121394</v>
      </c>
      <c r="AK59" s="14">
        <v>1278.9576809337461</v>
      </c>
      <c r="AL59" s="14">
        <v>1305.4773305297679</v>
      </c>
      <c r="AM59" s="14">
        <v>1332.5577128857303</v>
      </c>
      <c r="AN59" s="14">
        <v>1360.3276792041929</v>
      </c>
      <c r="AO59" s="14">
        <v>1388.8920139694999</v>
      </c>
      <c r="AP59" s="14">
        <v>1418.3214257752234</v>
      </c>
      <c r="AQ59" s="14">
        <v>1448.325016706541</v>
      </c>
      <c r="AR59" s="14">
        <v>1478.7656995097109</v>
      </c>
      <c r="AS59" s="14">
        <v>1509.7053507946941</v>
      </c>
      <c r="AT59" s="14">
        <v>1541.2940131071757</v>
      </c>
      <c r="AU59" s="14">
        <v>1573.5591303061387</v>
      </c>
      <c r="AV59" s="14">
        <v>1606.4643725181948</v>
      </c>
      <c r="AW59" s="14">
        <v>1639.9644408619527</v>
      </c>
      <c r="AX59" s="14">
        <v>1674.0188416382007</v>
      </c>
      <c r="AY59" s="14">
        <v>1708.6643304876629</v>
      </c>
      <c r="AZ59" s="14">
        <v>1743.9636108462892</v>
      </c>
      <c r="BA59" s="14">
        <v>1779.9449328962662</v>
      </c>
      <c r="BB59" s="14">
        <v>1816.5873292728375</v>
      </c>
      <c r="BC59" s="14">
        <v>1853.8821276055899</v>
      </c>
      <c r="BD59" s="14">
        <v>1891.8373061139266</v>
      </c>
      <c r="BE59" s="14">
        <v>1930.4768454161717</v>
      </c>
      <c r="BF59" s="14">
        <v>1969.8273552770931</v>
      </c>
      <c r="BG59" s="14">
        <v>2009.9040110897108</v>
      </c>
      <c r="BH59" s="14">
        <v>2050.7093412425129</v>
      </c>
      <c r="BI59" s="14">
        <v>2092.246370088918</v>
      </c>
      <c r="BJ59" s="14">
        <v>2134.5283449747294</v>
      </c>
      <c r="BK59" s="14">
        <v>2177.5758769748672</v>
      </c>
      <c r="BL59" s="14">
        <v>2221.4099161108165</v>
      </c>
      <c r="BN59" s="41" t="s">
        <v>29</v>
      </c>
      <c r="BO59" s="36">
        <f t="shared" ref="BO59" si="91">(BL59-AH60)</f>
        <v>1013.4099161108165</v>
      </c>
      <c r="BP59" s="36">
        <f t="shared" ref="BP59" si="92">7*(BL59-AH60)/30</f>
        <v>236.46231375919052</v>
      </c>
      <c r="BQ59" s="36">
        <f t="shared" ref="BQ59" si="93">(BL59-AH60)/30</f>
        <v>33.780330537027218</v>
      </c>
      <c r="BR59" s="36">
        <f t="shared" ref="BR59" si="94">BL61-AH62</f>
        <v>119.04196821360779</v>
      </c>
      <c r="BS59" s="36">
        <f t="shared" ref="BS59" si="95">7*(BL61-AH62)/30</f>
        <v>27.776459249841817</v>
      </c>
      <c r="BT59" s="36">
        <f t="shared" ref="BT59" si="96">(BL61-AH62)/30</f>
        <v>3.9680656071202596</v>
      </c>
      <c r="BU59" s="36">
        <f t="shared" ref="BU59" si="97">BL61</f>
        <v>421.04196821360779</v>
      </c>
      <c r="BW59" s="25"/>
      <c r="BX59" s="25"/>
      <c r="BY59" s="25"/>
      <c r="BZ59" s="25"/>
      <c r="CA59" s="25"/>
      <c r="CB59" s="25"/>
    </row>
    <row r="60" spans="1:80" x14ac:dyDescent="0.25">
      <c r="A60" s="11"/>
      <c r="B60" s="12" t="s">
        <v>5</v>
      </c>
      <c r="C60" s="13">
        <v>1.1000000000000001</v>
      </c>
      <c r="D60" s="14">
        <v>53</v>
      </c>
      <c r="E60" s="14">
        <v>110</v>
      </c>
      <c r="F60" s="14">
        <v>152</v>
      </c>
      <c r="G60" s="14">
        <v>209</v>
      </c>
      <c r="H60" s="14">
        <v>250</v>
      </c>
      <c r="I60" s="14">
        <v>285</v>
      </c>
      <c r="J60" s="14">
        <v>332</v>
      </c>
      <c r="K60" s="14">
        <v>393</v>
      </c>
      <c r="L60" s="14">
        <v>435</v>
      </c>
      <c r="M60" s="14">
        <v>476</v>
      </c>
      <c r="N60" s="14">
        <v>528</v>
      </c>
      <c r="O60" s="14">
        <v>578</v>
      </c>
      <c r="P60" s="14">
        <v>617</v>
      </c>
      <c r="Q60" s="14">
        <v>664</v>
      </c>
      <c r="R60" s="14">
        <v>716</v>
      </c>
      <c r="S60" s="14">
        <v>759</v>
      </c>
      <c r="T60" s="14">
        <v>797</v>
      </c>
      <c r="U60" s="14">
        <v>830</v>
      </c>
      <c r="V60" s="14">
        <v>868</v>
      </c>
      <c r="W60" s="14">
        <v>900</v>
      </c>
      <c r="X60" s="14">
        <v>925</v>
      </c>
      <c r="Y60" s="14">
        <v>957</v>
      </c>
      <c r="Z60" s="14">
        <v>991</v>
      </c>
      <c r="AA60" s="14">
        <v>1039</v>
      </c>
      <c r="AB60" s="14">
        <v>1063</v>
      </c>
      <c r="AC60" s="14">
        <v>1090</v>
      </c>
      <c r="AD60" s="14">
        <v>1108</v>
      </c>
      <c r="AE60" s="14">
        <v>1138</v>
      </c>
      <c r="AF60" s="14">
        <v>1165</v>
      </c>
      <c r="AG60" s="14">
        <v>1186</v>
      </c>
      <c r="AH60" s="14">
        <v>1208</v>
      </c>
      <c r="AI60" s="14">
        <v>1234</v>
      </c>
      <c r="AJ60" s="14">
        <v>1264</v>
      </c>
      <c r="AK60" s="14">
        <v>1278</v>
      </c>
      <c r="AL60" s="14">
        <v>1305</v>
      </c>
      <c r="AM60" s="14">
        <v>1314</v>
      </c>
      <c r="AN60" s="14">
        <v>1343</v>
      </c>
      <c r="AO60" s="14">
        <v>1360</v>
      </c>
      <c r="AP60" s="14">
        <v>1380</v>
      </c>
      <c r="AQ60" s="14">
        <v>1395</v>
      </c>
      <c r="AR60" s="14">
        <v>1408</v>
      </c>
      <c r="AS60" s="14">
        <v>1420</v>
      </c>
      <c r="AT60" s="14">
        <v>1436</v>
      </c>
      <c r="AU60" s="14">
        <v>1450</v>
      </c>
      <c r="AV60" s="14">
        <v>1465</v>
      </c>
      <c r="AW60" s="14">
        <v>1476</v>
      </c>
      <c r="AX60" s="14">
        <v>1494</v>
      </c>
      <c r="AY60" s="14">
        <v>1500</v>
      </c>
      <c r="AZ60" s="14">
        <v>1506</v>
      </c>
      <c r="BA60" s="14">
        <v>1523</v>
      </c>
      <c r="BB60" s="14">
        <v>1532</v>
      </c>
      <c r="BC60" s="14">
        <v>1545</v>
      </c>
      <c r="BD60" s="14">
        <v>1555</v>
      </c>
      <c r="BE60" s="14">
        <v>1559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N60" s="34"/>
      <c r="BO60" s="37"/>
      <c r="BP60" s="37"/>
      <c r="BQ60" s="37"/>
      <c r="BR60" s="37"/>
      <c r="BS60" s="37"/>
      <c r="BT60" s="37"/>
      <c r="BU60" s="37"/>
      <c r="BW60" s="26"/>
      <c r="BX60" s="26"/>
      <c r="BY60" s="26"/>
      <c r="BZ60" s="26"/>
      <c r="CA60" s="26"/>
      <c r="CB60" s="26"/>
    </row>
    <row r="61" spans="1:80" x14ac:dyDescent="0.25">
      <c r="A61" s="11" t="s">
        <v>13</v>
      </c>
      <c r="B61" s="15" t="s">
        <v>6</v>
      </c>
      <c r="C61" s="13">
        <v>1.1000000000000001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>
        <v>306.38364161377734</v>
      </c>
      <c r="AJ61" s="14">
        <v>302.63725319613224</v>
      </c>
      <c r="AK61" s="14">
        <v>299.61362337691787</v>
      </c>
      <c r="AL61" s="14">
        <v>297.32322189886179</v>
      </c>
      <c r="AM61" s="14">
        <v>295.87501941627494</v>
      </c>
      <c r="AN61" s="14">
        <v>295.33370672849799</v>
      </c>
      <c r="AO61" s="14">
        <v>295.94827058879594</v>
      </c>
      <c r="AP61" s="14">
        <v>297.63968512068834</v>
      </c>
      <c r="AQ61" s="14">
        <v>299.91500092269712</v>
      </c>
      <c r="AR61" s="14">
        <v>302.70042858162356</v>
      </c>
      <c r="AS61" s="14">
        <v>306.0299441664929</v>
      </c>
      <c r="AT61" s="14">
        <v>309.84548318588003</v>
      </c>
      <c r="AU61" s="14">
        <v>314.04861460315158</v>
      </c>
      <c r="AV61" s="14">
        <v>318.63802794157613</v>
      </c>
      <c r="AW61" s="14">
        <v>323.54550700600021</v>
      </c>
      <c r="AX61" s="14">
        <v>328.70964709883202</v>
      </c>
      <c r="AY61" s="14">
        <v>334.13492022163121</v>
      </c>
      <c r="AZ61" s="14">
        <v>339.82711697291558</v>
      </c>
      <c r="BA61" s="14">
        <v>345.71517847815846</v>
      </c>
      <c r="BB61" s="14">
        <v>351.76929272045993</v>
      </c>
      <c r="BC61" s="14">
        <v>358.00107018267386</v>
      </c>
      <c r="BD61" s="14">
        <v>364.38544556874882</v>
      </c>
      <c r="BE61" s="14">
        <v>370.92847227531308</v>
      </c>
      <c r="BF61" s="14">
        <v>377.63173484667038</v>
      </c>
      <c r="BG61" s="14">
        <v>384.51813326074296</v>
      </c>
      <c r="BH61" s="14">
        <v>391.55001200117476</v>
      </c>
      <c r="BI61" s="14">
        <v>398.72051785089519</v>
      </c>
      <c r="BJ61" s="14">
        <v>406.02141018414443</v>
      </c>
      <c r="BK61" s="14">
        <v>413.45422303088856</v>
      </c>
      <c r="BL61" s="14">
        <v>421.04196821360779</v>
      </c>
      <c r="BN61" s="34"/>
      <c r="BO61" s="37"/>
      <c r="BP61" s="37"/>
      <c r="BQ61" s="37"/>
      <c r="BR61" s="37"/>
      <c r="BS61" s="37"/>
      <c r="BT61" s="37"/>
      <c r="BU61" s="37"/>
      <c r="BW61" s="26"/>
      <c r="BX61" s="26"/>
      <c r="BY61" s="26"/>
      <c r="BZ61" s="26"/>
      <c r="CA61" s="26"/>
      <c r="CB61" s="26"/>
    </row>
    <row r="62" spans="1:80" x14ac:dyDescent="0.25">
      <c r="A62" s="11"/>
      <c r="B62" s="12" t="s">
        <v>5</v>
      </c>
      <c r="C62" s="13">
        <v>1.1000000000000001</v>
      </c>
      <c r="D62" s="14">
        <v>421</v>
      </c>
      <c r="E62" s="14">
        <v>435</v>
      </c>
      <c r="F62" s="14">
        <v>435</v>
      </c>
      <c r="G62" s="14">
        <v>425</v>
      </c>
      <c r="H62" s="14">
        <v>422</v>
      </c>
      <c r="I62" s="14">
        <v>399</v>
      </c>
      <c r="J62" s="14">
        <v>425</v>
      </c>
      <c r="K62" s="14">
        <v>473</v>
      </c>
      <c r="L62" s="14">
        <v>457</v>
      </c>
      <c r="M62" s="14">
        <v>448</v>
      </c>
      <c r="N62" s="14">
        <v>442</v>
      </c>
      <c r="O62" s="14">
        <v>451</v>
      </c>
      <c r="P62" s="14">
        <v>434</v>
      </c>
      <c r="Q62" s="14">
        <v>455</v>
      </c>
      <c r="R62" s="14">
        <v>481</v>
      </c>
      <c r="S62" s="14">
        <v>469</v>
      </c>
      <c r="T62" s="14">
        <v>436</v>
      </c>
      <c r="U62" s="14">
        <v>429</v>
      </c>
      <c r="V62" s="14">
        <v>426</v>
      </c>
      <c r="W62" s="14">
        <v>404</v>
      </c>
      <c r="X62" s="14">
        <v>415</v>
      </c>
      <c r="Y62" s="14">
        <v>418</v>
      </c>
      <c r="Z62" s="14">
        <v>406</v>
      </c>
      <c r="AA62" s="14">
        <v>404</v>
      </c>
      <c r="AB62" s="14">
        <v>382</v>
      </c>
      <c r="AC62" s="14">
        <v>371</v>
      </c>
      <c r="AD62" s="14">
        <v>336</v>
      </c>
      <c r="AE62" s="14">
        <v>341</v>
      </c>
      <c r="AF62" s="14">
        <v>354</v>
      </c>
      <c r="AG62" s="14">
        <v>319</v>
      </c>
      <c r="AH62" s="14">
        <v>302</v>
      </c>
      <c r="AI62" s="14">
        <v>292</v>
      </c>
      <c r="AJ62" s="14">
        <v>278</v>
      </c>
      <c r="AK62" s="14">
        <v>263</v>
      </c>
      <c r="AL62" s="14">
        <v>273</v>
      </c>
      <c r="AM62" s="14">
        <v>269</v>
      </c>
      <c r="AN62" s="14">
        <v>282</v>
      </c>
      <c r="AO62" s="14">
        <v>266</v>
      </c>
      <c r="AP62" s="14">
        <v>253</v>
      </c>
      <c r="AQ62" s="14">
        <v>242</v>
      </c>
      <c r="AR62" s="14">
        <v>210</v>
      </c>
      <c r="AS62" s="14">
        <v>215</v>
      </c>
      <c r="AT62" s="14">
        <v>220</v>
      </c>
      <c r="AU62" s="14">
        <v>220</v>
      </c>
      <c r="AV62" s="14">
        <v>211</v>
      </c>
      <c r="AW62" s="14">
        <v>201</v>
      </c>
      <c r="AX62" s="14">
        <v>199</v>
      </c>
      <c r="AY62" s="14">
        <v>176</v>
      </c>
      <c r="AZ62" s="14">
        <v>165</v>
      </c>
      <c r="BA62" s="14">
        <v>176</v>
      </c>
      <c r="BB62" s="14">
        <v>169</v>
      </c>
      <c r="BC62" s="14">
        <v>153</v>
      </c>
      <c r="BD62" s="14">
        <v>142</v>
      </c>
      <c r="BE62" s="14">
        <v>132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N62" s="35"/>
      <c r="BO62" s="38"/>
      <c r="BP62" s="38"/>
      <c r="BQ62" s="38"/>
      <c r="BR62" s="38"/>
      <c r="BS62" s="38"/>
      <c r="BT62" s="38"/>
      <c r="BU62" s="38"/>
      <c r="BW62" s="27">
        <v>84</v>
      </c>
      <c r="BX62" s="27">
        <v>30</v>
      </c>
      <c r="BY62">
        <v>138</v>
      </c>
      <c r="BZ62" s="27">
        <v>67</v>
      </c>
      <c r="CA62" s="27">
        <v>782</v>
      </c>
      <c r="CB62" s="27">
        <v>289</v>
      </c>
    </row>
    <row r="63" spans="1:80" x14ac:dyDescent="0.25">
      <c r="A63" s="7" t="s">
        <v>13</v>
      </c>
      <c r="B63" s="8" t="s">
        <v>21</v>
      </c>
      <c r="C63" s="9">
        <v>1.1000000000000001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>
        <v>363.79576658111012</v>
      </c>
      <c r="AJ63" s="10">
        <v>370.66874083566006</v>
      </c>
      <c r="AK63" s="10">
        <v>377.60221302421945</v>
      </c>
      <c r="AL63" s="10">
        <v>384.64301251303789</v>
      </c>
      <c r="AM63" s="10">
        <v>391.82938401810492</v>
      </c>
      <c r="AN63" s="10">
        <v>399.16399883326085</v>
      </c>
      <c r="AO63" s="10">
        <v>406.66705413284103</v>
      </c>
      <c r="AP63" s="10">
        <v>414.38576523233894</v>
      </c>
      <c r="AQ63" s="10">
        <v>422.27663964774786</v>
      </c>
      <c r="AR63" s="10">
        <v>430.32305582042045</v>
      </c>
      <c r="AS63" s="10">
        <v>438.54765664857803</v>
      </c>
      <c r="AT63" s="10">
        <v>446.95632605035604</v>
      </c>
      <c r="AU63" s="10">
        <v>455.53661251442645</v>
      </c>
      <c r="AV63" s="10">
        <v>464.27987843987137</v>
      </c>
      <c r="AW63" s="10">
        <v>473.18074122990163</v>
      </c>
      <c r="AX63" s="10">
        <v>482.23907758340835</v>
      </c>
      <c r="AY63" s="10">
        <v>491.46676530305342</v>
      </c>
      <c r="AZ63" s="10">
        <v>500.87342511318951</v>
      </c>
      <c r="BA63" s="10">
        <v>510.45543094893731</v>
      </c>
      <c r="BB63" s="10">
        <v>520.21139211572165</v>
      </c>
      <c r="BC63" s="10">
        <v>530.14574578578117</v>
      </c>
      <c r="BD63" s="10">
        <v>540.26057147478878</v>
      </c>
      <c r="BE63" s="10">
        <v>550.55488601015736</v>
      </c>
      <c r="BF63" s="10">
        <v>561.0349060881797</v>
      </c>
      <c r="BG63" s="10">
        <v>571.71009128814626</v>
      </c>
      <c r="BH63" s="10">
        <v>582.5821529236805</v>
      </c>
      <c r="BI63" s="10">
        <v>593.65172728142818</v>
      </c>
      <c r="BJ63" s="10">
        <v>604.92192102134709</v>
      </c>
      <c r="BK63" s="10">
        <v>616.3959323153191</v>
      </c>
      <c r="BL63" s="10">
        <v>628.07847837935549</v>
      </c>
      <c r="BN63" s="33" t="s">
        <v>30</v>
      </c>
      <c r="BO63" s="36">
        <f t="shared" ref="BO63" si="98">(BL63-AH64)</f>
        <v>270.07847837935549</v>
      </c>
      <c r="BP63" s="36">
        <f t="shared" ref="BP63" si="99">7*(BL63-AH64)/30</f>
        <v>63.018311621849612</v>
      </c>
      <c r="BQ63" s="36">
        <f t="shared" ref="BQ63" si="100">(BL63-AH64)/30</f>
        <v>9.0026159459785156</v>
      </c>
      <c r="BR63" s="36">
        <f t="shared" ref="BR63" si="101">BL65-AH66</f>
        <v>19.698821925470924</v>
      </c>
      <c r="BS63" s="36">
        <f t="shared" ref="BS63" si="102">7*(BL65-AH66)/30</f>
        <v>4.5963917826098823</v>
      </c>
      <c r="BT63" s="36">
        <f t="shared" ref="BT63" si="103">(BL65-AH66)/30</f>
        <v>0.65662739751569743</v>
      </c>
      <c r="BU63" s="36">
        <f t="shared" ref="BU63" si="104">BL65</f>
        <v>100.69882192547092</v>
      </c>
      <c r="BW63" s="26"/>
      <c r="BX63" s="26"/>
      <c r="BY63" s="26"/>
      <c r="BZ63" s="26"/>
      <c r="CA63" s="26"/>
      <c r="CB63" s="26"/>
    </row>
    <row r="64" spans="1:80" x14ac:dyDescent="0.25">
      <c r="A64" s="11"/>
      <c r="B64" s="12" t="s">
        <v>5</v>
      </c>
      <c r="C64" s="13">
        <v>1.1000000000000001</v>
      </c>
      <c r="D64" s="14">
        <v>10</v>
      </c>
      <c r="E64" s="14">
        <v>27</v>
      </c>
      <c r="F64" s="14">
        <v>40</v>
      </c>
      <c r="G64" s="14">
        <v>54</v>
      </c>
      <c r="H64" s="14">
        <v>65</v>
      </c>
      <c r="I64" s="14">
        <v>73</v>
      </c>
      <c r="J64" s="14">
        <v>82</v>
      </c>
      <c r="K64" s="14">
        <v>103</v>
      </c>
      <c r="L64" s="14">
        <v>130</v>
      </c>
      <c r="M64" s="14">
        <v>144</v>
      </c>
      <c r="N64" s="14">
        <v>165</v>
      </c>
      <c r="O64" s="14">
        <v>177</v>
      </c>
      <c r="P64" s="14">
        <v>183</v>
      </c>
      <c r="Q64" s="14">
        <v>196</v>
      </c>
      <c r="R64" s="14">
        <v>212</v>
      </c>
      <c r="S64" s="14">
        <v>227</v>
      </c>
      <c r="T64" s="14">
        <v>237</v>
      </c>
      <c r="U64" s="14">
        <v>251</v>
      </c>
      <c r="V64" s="14">
        <v>261</v>
      </c>
      <c r="W64" s="14">
        <v>270</v>
      </c>
      <c r="X64" s="14">
        <v>279</v>
      </c>
      <c r="Y64" s="14">
        <v>289</v>
      </c>
      <c r="Z64" s="14">
        <v>295</v>
      </c>
      <c r="AA64" s="14">
        <v>305</v>
      </c>
      <c r="AB64" s="14">
        <v>319</v>
      </c>
      <c r="AC64" s="14">
        <v>327</v>
      </c>
      <c r="AD64" s="14">
        <v>332</v>
      </c>
      <c r="AE64" s="14">
        <v>340</v>
      </c>
      <c r="AF64" s="14">
        <v>348</v>
      </c>
      <c r="AG64" s="14">
        <v>350</v>
      </c>
      <c r="AH64" s="14">
        <v>358</v>
      </c>
      <c r="AI64" s="14">
        <v>363</v>
      </c>
      <c r="AJ64" s="14">
        <v>371</v>
      </c>
      <c r="AK64" s="14">
        <v>377</v>
      </c>
      <c r="AL64" s="14">
        <v>389</v>
      </c>
      <c r="AM64" s="14">
        <v>393</v>
      </c>
      <c r="AN64" s="14">
        <v>399</v>
      </c>
      <c r="AO64" s="14">
        <v>410</v>
      </c>
      <c r="AP64" s="14">
        <v>413</v>
      </c>
      <c r="AQ64" s="14">
        <v>421</v>
      </c>
      <c r="AR64" s="14">
        <v>426</v>
      </c>
      <c r="AS64" s="14">
        <v>430</v>
      </c>
      <c r="AT64" s="14">
        <v>432</v>
      </c>
      <c r="AU64" s="14">
        <v>435</v>
      </c>
      <c r="AV64" s="14">
        <v>437</v>
      </c>
      <c r="AW64" s="14">
        <v>441</v>
      </c>
      <c r="AX64" s="14">
        <v>447</v>
      </c>
      <c r="AY64" s="14">
        <v>449</v>
      </c>
      <c r="AZ64" s="14">
        <v>450</v>
      </c>
      <c r="BA64" s="14">
        <v>455</v>
      </c>
      <c r="BB64" s="14">
        <v>458</v>
      </c>
      <c r="BC64" s="14">
        <v>464</v>
      </c>
      <c r="BD64" s="14">
        <v>466</v>
      </c>
      <c r="BE64" s="14">
        <v>468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N64" s="34"/>
      <c r="BO64" s="37"/>
      <c r="BP64" s="37"/>
      <c r="BQ64" s="37"/>
      <c r="BR64" s="37"/>
      <c r="BS64" s="37"/>
      <c r="BT64" s="37"/>
      <c r="BU64" s="37"/>
      <c r="BW64" s="26"/>
      <c r="BX64" s="26"/>
      <c r="BY64" s="26"/>
      <c r="BZ64" s="26"/>
      <c r="CA64" s="26"/>
      <c r="CB64" s="26"/>
    </row>
    <row r="65" spans="1:80" x14ac:dyDescent="0.25">
      <c r="A65" s="11" t="s">
        <v>13</v>
      </c>
      <c r="B65" s="15" t="s">
        <v>22</v>
      </c>
      <c r="C65" s="13">
        <v>1.1000000000000001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>
        <v>77.558656013685862</v>
      </c>
      <c r="AJ65" s="14">
        <v>76.327545447819176</v>
      </c>
      <c r="AK65" s="14">
        <v>75.281683843048768</v>
      </c>
      <c r="AL65" s="14">
        <v>74.437257509911021</v>
      </c>
      <c r="AM65" s="14">
        <v>73.812643901249842</v>
      </c>
      <c r="AN65" s="14">
        <v>73.413461738812913</v>
      </c>
      <c r="AO65" s="14">
        <v>73.24425260915821</v>
      </c>
      <c r="AP65" s="14">
        <v>73.337985869062948</v>
      </c>
      <c r="AQ65" s="14">
        <v>73.617320717369807</v>
      </c>
      <c r="AR65" s="14">
        <v>74.042026193648724</v>
      </c>
      <c r="AS65" s="14">
        <v>74.624802855201295</v>
      </c>
      <c r="AT65" s="14">
        <v>75.346611355409081</v>
      </c>
      <c r="AU65" s="14">
        <v>76.189402787446255</v>
      </c>
      <c r="AV65" s="14">
        <v>77.137298639863957</v>
      </c>
      <c r="AW65" s="14">
        <v>78.179617771825093</v>
      </c>
      <c r="AX65" s="14">
        <v>79.304718482260995</v>
      </c>
      <c r="AY65" s="14">
        <v>80.506362628173221</v>
      </c>
      <c r="AZ65" s="14">
        <v>81.777104203099739</v>
      </c>
      <c r="BA65" s="14">
        <v>83.107478287458491</v>
      </c>
      <c r="BB65" s="14">
        <v>84.495429612732892</v>
      </c>
      <c r="BC65" s="14">
        <v>85.934595033419185</v>
      </c>
      <c r="BD65" s="14">
        <v>87.425868172960108</v>
      </c>
      <c r="BE65" s="14">
        <v>88.951582009341053</v>
      </c>
      <c r="BF65" s="14">
        <v>90.513020303664319</v>
      </c>
      <c r="BG65" s="14">
        <v>92.114518870788416</v>
      </c>
      <c r="BH65" s="14">
        <v>93.756695378032873</v>
      </c>
      <c r="BI65" s="14">
        <v>95.438541898739402</v>
      </c>
      <c r="BJ65" s="14">
        <v>97.15534316472494</v>
      </c>
      <c r="BK65" s="14">
        <v>98.909488666194335</v>
      </c>
      <c r="BL65" s="14">
        <v>100.69882192547092</v>
      </c>
      <c r="BN65" s="34"/>
      <c r="BO65" s="37"/>
      <c r="BP65" s="37"/>
      <c r="BQ65" s="37"/>
      <c r="BR65" s="37"/>
      <c r="BS65" s="37"/>
      <c r="BT65" s="37"/>
      <c r="BU65" s="37"/>
      <c r="BW65" s="26"/>
      <c r="BX65" s="26"/>
      <c r="BY65" s="26"/>
      <c r="BZ65" s="26"/>
      <c r="CA65" s="26"/>
      <c r="CB65" s="26"/>
    </row>
    <row r="66" spans="1:80" ht="15.75" thickBot="1" x14ac:dyDescent="0.3">
      <c r="A66" s="16"/>
      <c r="B66" s="17" t="s">
        <v>5</v>
      </c>
      <c r="C66" s="18">
        <v>1.1000000000000001</v>
      </c>
      <c r="D66" s="19">
        <v>104</v>
      </c>
      <c r="E66" s="19">
        <v>102</v>
      </c>
      <c r="F66" s="19">
        <v>104</v>
      </c>
      <c r="G66" s="19">
        <v>103</v>
      </c>
      <c r="H66" s="19">
        <v>100</v>
      </c>
      <c r="I66" s="19">
        <v>97</v>
      </c>
      <c r="J66" s="19">
        <v>93</v>
      </c>
      <c r="K66" s="19">
        <v>106</v>
      </c>
      <c r="L66" s="19">
        <v>125</v>
      </c>
      <c r="M66" s="19">
        <v>122</v>
      </c>
      <c r="N66" s="19">
        <v>128</v>
      </c>
      <c r="O66" s="19">
        <v>113</v>
      </c>
      <c r="P66" s="19">
        <v>108</v>
      </c>
      <c r="Q66" s="19">
        <v>115</v>
      </c>
      <c r="R66" s="19">
        <v>110</v>
      </c>
      <c r="S66" s="19">
        <v>111</v>
      </c>
      <c r="T66" s="19">
        <v>108</v>
      </c>
      <c r="U66" s="19">
        <v>110</v>
      </c>
      <c r="V66" s="19">
        <v>104</v>
      </c>
      <c r="W66" s="19">
        <v>98</v>
      </c>
      <c r="X66" s="19">
        <v>105</v>
      </c>
      <c r="Y66" s="19">
        <v>103</v>
      </c>
      <c r="Z66" s="19">
        <v>98</v>
      </c>
      <c r="AA66" s="19">
        <v>95</v>
      </c>
      <c r="AB66" s="19">
        <v>94</v>
      </c>
      <c r="AC66" s="19">
        <v>85</v>
      </c>
      <c r="AD66" s="19">
        <v>81</v>
      </c>
      <c r="AE66" s="19">
        <v>87</v>
      </c>
      <c r="AF66" s="19">
        <v>88</v>
      </c>
      <c r="AG66" s="19">
        <v>80</v>
      </c>
      <c r="AH66" s="19">
        <v>81</v>
      </c>
      <c r="AI66" s="19">
        <v>77</v>
      </c>
      <c r="AJ66" s="19">
        <v>77</v>
      </c>
      <c r="AK66" s="19">
        <v>79</v>
      </c>
      <c r="AL66" s="19">
        <v>81</v>
      </c>
      <c r="AM66" s="19">
        <v>81</v>
      </c>
      <c r="AN66" s="19">
        <v>78</v>
      </c>
      <c r="AO66" s="19">
        <v>79</v>
      </c>
      <c r="AP66" s="19">
        <v>77</v>
      </c>
      <c r="AQ66" s="19">
        <v>78</v>
      </c>
      <c r="AR66" s="19">
        <v>73</v>
      </c>
      <c r="AS66" s="19">
        <v>73</v>
      </c>
      <c r="AT66" s="19">
        <v>68</v>
      </c>
      <c r="AU66" s="19">
        <v>66</v>
      </c>
      <c r="AV66" s="19">
        <v>64</v>
      </c>
      <c r="AW66" s="19">
        <v>63</v>
      </c>
      <c r="AX66" s="19">
        <v>60</v>
      </c>
      <c r="AY66" s="19">
        <v>54</v>
      </c>
      <c r="AZ66" s="19">
        <v>49</v>
      </c>
      <c r="BA66" s="19">
        <v>44</v>
      </c>
      <c r="BB66" s="19">
        <v>41</v>
      </c>
      <c r="BC66" s="19">
        <v>41</v>
      </c>
      <c r="BD66" s="19">
        <v>36</v>
      </c>
      <c r="BE66" s="19">
        <v>34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N66" s="39"/>
      <c r="BO66" s="40"/>
      <c r="BP66" s="40"/>
      <c r="BQ66" s="40"/>
      <c r="BR66" s="40"/>
      <c r="BS66" s="40"/>
      <c r="BT66" s="40"/>
      <c r="BU66" s="40"/>
      <c r="BW66" s="28"/>
      <c r="BX66" s="28"/>
      <c r="BY66" s="28"/>
      <c r="BZ66" s="28"/>
      <c r="CA66" s="28"/>
      <c r="CB66" s="28"/>
    </row>
    <row r="67" spans="1:80" ht="15" customHeight="1" x14ac:dyDescent="0.25">
      <c r="A67" s="7" t="s">
        <v>14</v>
      </c>
      <c r="B67" s="15" t="s">
        <v>4</v>
      </c>
      <c r="C67" s="13">
        <v>1.1000000000000001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>
        <v>1125.4762474032809</v>
      </c>
      <c r="AJ67" s="14">
        <v>1152.4929589140406</v>
      </c>
      <c r="AK67" s="14">
        <v>1179.7295598162091</v>
      </c>
      <c r="AL67" s="14">
        <v>1207.1854290250328</v>
      </c>
      <c r="AM67" s="14">
        <v>1235.2289604807006</v>
      </c>
      <c r="AN67" s="14">
        <v>1263.9936810413956</v>
      </c>
      <c r="AO67" s="14">
        <v>1293.5834056098718</v>
      </c>
      <c r="AP67" s="14">
        <v>1324.0690615555939</v>
      </c>
      <c r="AQ67" s="14">
        <v>1355.1518958050979</v>
      </c>
      <c r="AR67" s="14">
        <v>1386.690463446314</v>
      </c>
      <c r="AS67" s="14">
        <v>1418.7478109307563</v>
      </c>
      <c r="AT67" s="14">
        <v>1451.4771008989057</v>
      </c>
      <c r="AU67" s="14">
        <v>1484.9060885382096</v>
      </c>
      <c r="AV67" s="14">
        <v>1518.9982670389734</v>
      </c>
      <c r="AW67" s="14">
        <v>1553.7063849832</v>
      </c>
      <c r="AX67" s="14">
        <v>1588.9894352275478</v>
      </c>
      <c r="AY67" s="14">
        <v>1624.8852628863929</v>
      </c>
      <c r="AZ67" s="14">
        <v>1661.4585046948691</v>
      </c>
      <c r="BA67" s="14">
        <v>1698.7384314790511</v>
      </c>
      <c r="BB67" s="14">
        <v>1736.7031428462594</v>
      </c>
      <c r="BC67" s="14">
        <v>1775.3437308057594</v>
      </c>
      <c r="BD67" s="14">
        <v>1814.6684687850125</v>
      </c>
      <c r="BE67" s="14">
        <v>1854.7024581560265</v>
      </c>
      <c r="BF67" s="14">
        <v>1895.4729144756325</v>
      </c>
      <c r="BG67" s="14">
        <v>1936.9956364216564</v>
      </c>
      <c r="BH67" s="14">
        <v>1979.2736489239742</v>
      </c>
      <c r="BI67" s="14">
        <v>2022.3098824110848</v>
      </c>
      <c r="BJ67" s="14">
        <v>2066.1179652117121</v>
      </c>
      <c r="BK67" s="14">
        <v>2110.7192448771716</v>
      </c>
      <c r="BL67" s="14">
        <v>2156.1353435012888</v>
      </c>
      <c r="BN67" s="41" t="s">
        <v>29</v>
      </c>
      <c r="BO67" s="36">
        <f t="shared" ref="BO67" si="105">(BL67-AH68)</f>
        <v>1055.1353435012888</v>
      </c>
      <c r="BP67" s="36">
        <f t="shared" ref="BP67" si="106">7*(BL67-AH68)/30</f>
        <v>246.19824681696738</v>
      </c>
      <c r="BQ67" s="36">
        <f t="shared" ref="BQ67" si="107">(BL67-AH68)/30</f>
        <v>35.171178116709626</v>
      </c>
      <c r="BR67" s="36">
        <f t="shared" ref="BR67" si="108">BL69-AH70</f>
        <v>122.3724741856708</v>
      </c>
      <c r="BS67" s="36">
        <f t="shared" ref="BS67" si="109">7*(BL69-AH70)/30</f>
        <v>28.553577309989851</v>
      </c>
      <c r="BT67" s="36">
        <f t="shared" ref="BT67" si="110">(BL69-AH70)/30</f>
        <v>4.0790824728556929</v>
      </c>
      <c r="BU67" s="36">
        <f t="shared" ref="BU67" si="111">BL69</f>
        <v>434.3724741856708</v>
      </c>
      <c r="BW67" s="25"/>
      <c r="BX67" s="25"/>
      <c r="BY67" s="25"/>
      <c r="BZ67" s="25"/>
      <c r="CA67" s="25"/>
      <c r="CB67" s="25"/>
    </row>
    <row r="68" spans="1:80" x14ac:dyDescent="0.25">
      <c r="A68" s="11"/>
      <c r="B68" s="12" t="s">
        <v>5</v>
      </c>
      <c r="C68" s="13">
        <v>1.1000000000000001</v>
      </c>
      <c r="D68" s="14">
        <v>57</v>
      </c>
      <c r="E68" s="14">
        <v>105</v>
      </c>
      <c r="F68" s="14">
        <v>157</v>
      </c>
      <c r="G68" s="14">
        <v>212</v>
      </c>
      <c r="H68" s="14">
        <v>261</v>
      </c>
      <c r="I68" s="14">
        <v>306</v>
      </c>
      <c r="J68" s="14">
        <v>347</v>
      </c>
      <c r="K68" s="14">
        <v>394</v>
      </c>
      <c r="L68" s="14">
        <v>449</v>
      </c>
      <c r="M68" s="14">
        <v>495</v>
      </c>
      <c r="N68" s="14">
        <v>531</v>
      </c>
      <c r="O68" s="14">
        <v>580</v>
      </c>
      <c r="P68" s="14">
        <v>610</v>
      </c>
      <c r="Q68" s="14">
        <v>637</v>
      </c>
      <c r="R68" s="14">
        <v>671</v>
      </c>
      <c r="S68" s="14">
        <v>706</v>
      </c>
      <c r="T68" s="14">
        <v>744</v>
      </c>
      <c r="U68" s="14">
        <v>782</v>
      </c>
      <c r="V68" s="14">
        <v>811</v>
      </c>
      <c r="W68" s="14">
        <v>834</v>
      </c>
      <c r="X68" s="14">
        <v>858</v>
      </c>
      <c r="Y68" s="14">
        <v>891</v>
      </c>
      <c r="Z68" s="14">
        <v>909</v>
      </c>
      <c r="AA68" s="14">
        <v>936</v>
      </c>
      <c r="AB68" s="14">
        <v>962</v>
      </c>
      <c r="AC68" s="14">
        <v>991</v>
      </c>
      <c r="AD68" s="14">
        <v>1018</v>
      </c>
      <c r="AE68" s="14">
        <v>1041</v>
      </c>
      <c r="AF68" s="14">
        <v>1061</v>
      </c>
      <c r="AG68" s="14">
        <v>1085</v>
      </c>
      <c r="AH68" s="14">
        <v>1101</v>
      </c>
      <c r="AI68" s="14">
        <v>1124</v>
      </c>
      <c r="AJ68" s="14">
        <v>1141</v>
      </c>
      <c r="AK68" s="14">
        <v>1157</v>
      </c>
      <c r="AL68" s="14">
        <v>1167</v>
      </c>
      <c r="AM68" s="14">
        <v>1181</v>
      </c>
      <c r="AN68" s="14">
        <v>1205</v>
      </c>
      <c r="AO68" s="14">
        <v>1221</v>
      </c>
      <c r="AP68" s="14">
        <v>1230</v>
      </c>
      <c r="AQ68" s="14">
        <v>1241</v>
      </c>
      <c r="AR68" s="14">
        <v>1252</v>
      </c>
      <c r="AS68" s="14">
        <v>1257</v>
      </c>
      <c r="AT68" s="14">
        <v>1260</v>
      </c>
      <c r="AU68" s="14">
        <v>1267</v>
      </c>
      <c r="AV68" s="14">
        <v>1278</v>
      </c>
      <c r="AW68" s="14">
        <v>1288</v>
      </c>
      <c r="AX68" s="14">
        <v>1294</v>
      </c>
      <c r="AY68" s="14">
        <v>1303</v>
      </c>
      <c r="AZ68" s="14">
        <v>1307</v>
      </c>
      <c r="BA68" s="14">
        <v>1312</v>
      </c>
      <c r="BB68" s="14">
        <v>1318</v>
      </c>
      <c r="BC68" s="14">
        <v>1323</v>
      </c>
      <c r="BD68" s="14">
        <v>1326</v>
      </c>
      <c r="BE68" s="14">
        <v>1332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N68" s="34"/>
      <c r="BO68" s="37"/>
      <c r="BP68" s="37"/>
      <c r="BQ68" s="37"/>
      <c r="BR68" s="37"/>
      <c r="BS68" s="37"/>
      <c r="BT68" s="37"/>
      <c r="BU68" s="37"/>
      <c r="BW68" s="26"/>
      <c r="BX68" s="26"/>
      <c r="BY68" s="26"/>
      <c r="BZ68" s="26"/>
      <c r="CA68" s="26"/>
      <c r="CB68" s="26"/>
    </row>
    <row r="69" spans="1:80" x14ac:dyDescent="0.25">
      <c r="A69" s="11" t="s">
        <v>14</v>
      </c>
      <c r="B69" s="15" t="s">
        <v>6</v>
      </c>
      <c r="C69" s="13">
        <v>1.1000000000000001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>
        <v>317.24612929867561</v>
      </c>
      <c r="AJ69" s="14">
        <v>313.22043062402213</v>
      </c>
      <c r="AK69" s="14">
        <v>309.94603811318399</v>
      </c>
      <c r="AL69" s="14">
        <v>307.44690703304587</v>
      </c>
      <c r="AM69" s="14">
        <v>305.83772111358348</v>
      </c>
      <c r="AN69" s="14">
        <v>305.19072350086401</v>
      </c>
      <c r="AO69" s="14">
        <v>305.75012316388046</v>
      </c>
      <c r="AP69" s="14">
        <v>307.43022275989722</v>
      </c>
      <c r="AQ69" s="14">
        <v>309.72366917776515</v>
      </c>
      <c r="AR69" s="14">
        <v>312.55150162114666</v>
      </c>
      <c r="AS69" s="14">
        <v>315.94793812226658</v>
      </c>
      <c r="AT69" s="14">
        <v>319.852966746785</v>
      </c>
      <c r="AU69" s="14">
        <v>324.16781063292615</v>
      </c>
      <c r="AV69" s="14">
        <v>328.8839589150773</v>
      </c>
      <c r="AW69" s="14">
        <v>333.92852190713273</v>
      </c>
      <c r="AX69" s="14">
        <v>339.24148342251073</v>
      </c>
      <c r="AY69" s="14">
        <v>344.82667857082942</v>
      </c>
      <c r="AZ69" s="14">
        <v>350.68756729278323</v>
      </c>
      <c r="BA69" s="14">
        <v>356.74952731632919</v>
      </c>
      <c r="BB69" s="14">
        <v>362.98318981168768</v>
      </c>
      <c r="BC69" s="14">
        <v>369.40102378629979</v>
      </c>
      <c r="BD69" s="14">
        <v>375.97646904256203</v>
      </c>
      <c r="BE69" s="14">
        <v>382.71769557236775</v>
      </c>
      <c r="BF69" s="14">
        <v>389.62595040001207</v>
      </c>
      <c r="BG69" s="14">
        <v>396.72363337992255</v>
      </c>
      <c r="BH69" s="14">
        <v>403.97147963986157</v>
      </c>
      <c r="BI69" s="14">
        <v>411.36262759822716</v>
      </c>
      <c r="BJ69" s="14">
        <v>418.88844537309319</v>
      </c>
      <c r="BK69" s="14">
        <v>426.55050265626983</v>
      </c>
      <c r="BL69" s="14">
        <v>434.3724741856708</v>
      </c>
      <c r="BN69" s="34"/>
      <c r="BO69" s="37"/>
      <c r="BP69" s="37"/>
      <c r="BQ69" s="37"/>
      <c r="BR69" s="37"/>
      <c r="BS69" s="37"/>
      <c r="BT69" s="37"/>
      <c r="BU69" s="37"/>
      <c r="BW69" s="26"/>
      <c r="BX69" s="26"/>
      <c r="BY69" s="26"/>
      <c r="BZ69" s="26"/>
      <c r="CA69" s="26"/>
      <c r="CB69" s="26"/>
    </row>
    <row r="70" spans="1:80" x14ac:dyDescent="0.25">
      <c r="A70" s="11"/>
      <c r="B70" s="12" t="s">
        <v>5</v>
      </c>
      <c r="C70" s="13">
        <v>1.1000000000000001</v>
      </c>
      <c r="D70" s="14">
        <v>585</v>
      </c>
      <c r="E70" s="14">
        <v>575</v>
      </c>
      <c r="F70" s="14">
        <v>560</v>
      </c>
      <c r="G70" s="14">
        <v>552</v>
      </c>
      <c r="H70" s="14">
        <v>544</v>
      </c>
      <c r="I70" s="14">
        <v>498</v>
      </c>
      <c r="J70" s="14">
        <v>513</v>
      </c>
      <c r="K70" s="14">
        <v>528</v>
      </c>
      <c r="L70" s="14">
        <v>517</v>
      </c>
      <c r="M70" s="14">
        <v>503</v>
      </c>
      <c r="N70" s="14">
        <v>496</v>
      </c>
      <c r="O70" s="14">
        <v>489</v>
      </c>
      <c r="P70" s="14">
        <v>445</v>
      </c>
      <c r="Q70" s="14">
        <v>462</v>
      </c>
      <c r="R70" s="14">
        <v>496</v>
      </c>
      <c r="S70" s="14">
        <v>466</v>
      </c>
      <c r="T70" s="14">
        <v>451</v>
      </c>
      <c r="U70" s="14">
        <v>434</v>
      </c>
      <c r="V70" s="14">
        <v>415</v>
      </c>
      <c r="W70" s="14">
        <v>387</v>
      </c>
      <c r="X70" s="14">
        <v>396</v>
      </c>
      <c r="Y70" s="14">
        <v>418</v>
      </c>
      <c r="Z70" s="14">
        <v>383</v>
      </c>
      <c r="AA70" s="14">
        <v>374</v>
      </c>
      <c r="AB70" s="14">
        <v>357</v>
      </c>
      <c r="AC70" s="14">
        <v>353</v>
      </c>
      <c r="AD70" s="14">
        <v>337</v>
      </c>
      <c r="AE70" s="14">
        <v>341</v>
      </c>
      <c r="AF70" s="14">
        <v>350</v>
      </c>
      <c r="AG70" s="14">
        <v>331</v>
      </c>
      <c r="AH70" s="14">
        <v>312</v>
      </c>
      <c r="AI70" s="14">
        <v>290</v>
      </c>
      <c r="AJ70" s="14">
        <v>256</v>
      </c>
      <c r="AK70" s="14">
        <v>260</v>
      </c>
      <c r="AL70" s="14">
        <v>261</v>
      </c>
      <c r="AM70" s="14">
        <v>259</v>
      </c>
      <c r="AN70" s="14">
        <v>279</v>
      </c>
      <c r="AO70" s="14">
        <v>250</v>
      </c>
      <c r="AP70" s="14">
        <v>225</v>
      </c>
      <c r="AQ70" s="14">
        <v>210</v>
      </c>
      <c r="AR70" s="14">
        <v>187</v>
      </c>
      <c r="AS70" s="14">
        <v>184</v>
      </c>
      <c r="AT70" s="14">
        <v>181</v>
      </c>
      <c r="AU70" s="14">
        <v>154</v>
      </c>
      <c r="AV70" s="14">
        <v>138</v>
      </c>
      <c r="AW70" s="14">
        <v>131</v>
      </c>
      <c r="AX70" s="14">
        <v>126</v>
      </c>
      <c r="AY70" s="14">
        <v>113</v>
      </c>
      <c r="AZ70" s="14">
        <v>109</v>
      </c>
      <c r="BA70" s="14">
        <v>112</v>
      </c>
      <c r="BB70" s="14">
        <v>104</v>
      </c>
      <c r="BC70" s="14">
        <v>98</v>
      </c>
      <c r="BD70" s="14">
        <v>95</v>
      </c>
      <c r="BE70" s="14">
        <v>91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N70" s="35"/>
      <c r="BO70" s="38"/>
      <c r="BP70" s="38"/>
      <c r="BQ70" s="38"/>
      <c r="BR70" s="38"/>
      <c r="BS70" s="38"/>
      <c r="BT70" s="38"/>
      <c r="BU70" s="38"/>
      <c r="BW70" s="27">
        <v>145</v>
      </c>
      <c r="BX70" s="27">
        <v>64</v>
      </c>
      <c r="BY70">
        <v>262</v>
      </c>
      <c r="BZ70" s="27">
        <v>134</v>
      </c>
      <c r="CA70" s="27">
        <v>1773</v>
      </c>
      <c r="CB70" s="27">
        <v>289</v>
      </c>
    </row>
    <row r="71" spans="1:80" x14ac:dyDescent="0.25">
      <c r="A71" s="7" t="s">
        <v>14</v>
      </c>
      <c r="B71" s="8" t="s">
        <v>21</v>
      </c>
      <c r="C71" s="9">
        <v>1.1000000000000001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>
        <v>334.00349338979731</v>
      </c>
      <c r="AJ71" s="10">
        <v>341.07318106968148</v>
      </c>
      <c r="AK71" s="10">
        <v>348.20160691802096</v>
      </c>
      <c r="AL71" s="10">
        <v>355.44274314992924</v>
      </c>
      <c r="AM71" s="10">
        <v>362.83430060597306</v>
      </c>
      <c r="AN71" s="10">
        <v>370.37734037565457</v>
      </c>
      <c r="AO71" s="10">
        <v>378.09548241001664</v>
      </c>
      <c r="AP71" s="10">
        <v>386.03714953426567</v>
      </c>
      <c r="AQ71" s="10">
        <v>394.15362162370883</v>
      </c>
      <c r="AR71" s="10">
        <v>402.42959214686209</v>
      </c>
      <c r="AS71" s="10">
        <v>410.89013479101823</v>
      </c>
      <c r="AT71" s="10">
        <v>419.54066697082442</v>
      </c>
      <c r="AU71" s="10">
        <v>428.36827409809939</v>
      </c>
      <c r="AV71" s="10">
        <v>437.36308865695258</v>
      </c>
      <c r="AW71" s="10">
        <v>446.51970423524159</v>
      </c>
      <c r="AX71" s="10">
        <v>455.83809108411322</v>
      </c>
      <c r="AY71" s="10">
        <v>465.33067875281688</v>
      </c>
      <c r="AZ71" s="10">
        <v>475.00718243241187</v>
      </c>
      <c r="BA71" s="10">
        <v>484.86416369665244</v>
      </c>
      <c r="BB71" s="10">
        <v>494.90075339883197</v>
      </c>
      <c r="BC71" s="10">
        <v>505.12077601564152</v>
      </c>
      <c r="BD71" s="10">
        <v>515.52580018737194</v>
      </c>
      <c r="BE71" s="10">
        <v>526.11539338367913</v>
      </c>
      <c r="BF71" s="10">
        <v>536.89642512240243</v>
      </c>
      <c r="BG71" s="10">
        <v>547.87822556172705</v>
      </c>
      <c r="BH71" s="10">
        <v>559.06230994554244</v>
      </c>
      <c r="BI71" s="10">
        <v>570.44963438539662</v>
      </c>
      <c r="BJ71" s="10">
        <v>582.04335154168132</v>
      </c>
      <c r="BK71" s="10">
        <v>593.84667356601767</v>
      </c>
      <c r="BL71" s="10">
        <v>605.86452132178238</v>
      </c>
      <c r="BN71" s="33" t="s">
        <v>30</v>
      </c>
      <c r="BO71" s="36">
        <f t="shared" ref="BO71" si="112">(BL71-AH72)</f>
        <v>277.86452132178238</v>
      </c>
      <c r="BP71" s="36">
        <f t="shared" ref="BP71" si="113">7*(BL71-AH72)/30</f>
        <v>64.835054975082556</v>
      </c>
      <c r="BQ71" s="36">
        <f t="shared" ref="BQ71" si="114">(BL71-AH72)/30</f>
        <v>9.262150710726079</v>
      </c>
      <c r="BR71" s="36">
        <f t="shared" ref="BR71" si="115">BL73-AH74</f>
        <v>22.438242922675727</v>
      </c>
      <c r="BS71" s="36">
        <f t="shared" ref="BS71" si="116">7*(BL73-AH74)/30</f>
        <v>5.2355900152910033</v>
      </c>
      <c r="BT71" s="36">
        <f t="shared" ref="BT71" si="117">(BL73-AH74)/30</f>
        <v>0.74794143075585751</v>
      </c>
      <c r="BU71" s="36">
        <f t="shared" ref="BU71" si="118">BL73</f>
        <v>104.43824292267573</v>
      </c>
      <c r="BW71" s="26"/>
      <c r="BX71" s="26"/>
      <c r="BY71" s="26"/>
      <c r="BZ71" s="26"/>
      <c r="CA71" s="26"/>
      <c r="CB71" s="26"/>
    </row>
    <row r="72" spans="1:80" x14ac:dyDescent="0.25">
      <c r="A72" s="11"/>
      <c r="B72" s="12" t="s">
        <v>5</v>
      </c>
      <c r="C72" s="13">
        <v>1.1000000000000001</v>
      </c>
      <c r="D72" s="14">
        <v>19</v>
      </c>
      <c r="E72" s="14">
        <v>30</v>
      </c>
      <c r="F72" s="14">
        <v>43</v>
      </c>
      <c r="G72" s="14">
        <v>57</v>
      </c>
      <c r="H72" s="14">
        <v>67</v>
      </c>
      <c r="I72" s="14">
        <v>83</v>
      </c>
      <c r="J72" s="14">
        <v>93</v>
      </c>
      <c r="K72" s="14">
        <v>112</v>
      </c>
      <c r="L72" s="14">
        <v>125</v>
      </c>
      <c r="M72" s="14">
        <v>146</v>
      </c>
      <c r="N72" s="14">
        <v>153</v>
      </c>
      <c r="O72" s="14">
        <v>170</v>
      </c>
      <c r="P72" s="14">
        <v>179</v>
      </c>
      <c r="Q72" s="14">
        <v>186</v>
      </c>
      <c r="R72" s="14">
        <v>199</v>
      </c>
      <c r="S72" s="14">
        <v>211</v>
      </c>
      <c r="T72" s="14">
        <v>225</v>
      </c>
      <c r="U72" s="14">
        <v>234</v>
      </c>
      <c r="V72" s="14">
        <v>242</v>
      </c>
      <c r="W72" s="14">
        <v>251</v>
      </c>
      <c r="X72" s="14">
        <v>260</v>
      </c>
      <c r="Y72" s="14">
        <v>269</v>
      </c>
      <c r="Z72" s="14">
        <v>274</v>
      </c>
      <c r="AA72" s="14">
        <v>280</v>
      </c>
      <c r="AB72" s="14">
        <v>288</v>
      </c>
      <c r="AC72" s="14">
        <v>293</v>
      </c>
      <c r="AD72" s="14">
        <v>298</v>
      </c>
      <c r="AE72" s="14">
        <v>305</v>
      </c>
      <c r="AF72" s="14">
        <v>315</v>
      </c>
      <c r="AG72" s="14">
        <v>320</v>
      </c>
      <c r="AH72" s="14">
        <v>328</v>
      </c>
      <c r="AI72" s="14">
        <v>332</v>
      </c>
      <c r="AJ72" s="14">
        <v>338</v>
      </c>
      <c r="AK72" s="14">
        <v>345</v>
      </c>
      <c r="AL72" s="14">
        <v>350</v>
      </c>
      <c r="AM72" s="14">
        <v>357</v>
      </c>
      <c r="AN72" s="14">
        <v>364</v>
      </c>
      <c r="AO72" s="14">
        <v>368</v>
      </c>
      <c r="AP72" s="14">
        <v>373</v>
      </c>
      <c r="AQ72" s="14">
        <v>376</v>
      </c>
      <c r="AR72" s="14">
        <v>378</v>
      </c>
      <c r="AS72" s="14">
        <v>379</v>
      </c>
      <c r="AT72" s="14">
        <v>381</v>
      </c>
      <c r="AU72" s="14">
        <v>384</v>
      </c>
      <c r="AV72" s="14">
        <v>385</v>
      </c>
      <c r="AW72" s="14">
        <v>388</v>
      </c>
      <c r="AX72" s="14">
        <v>391</v>
      </c>
      <c r="AY72" s="14">
        <v>395</v>
      </c>
      <c r="AZ72" s="14">
        <v>396</v>
      </c>
      <c r="BA72" s="14">
        <v>400</v>
      </c>
      <c r="BB72" s="14">
        <v>401</v>
      </c>
      <c r="BC72" s="14">
        <v>403</v>
      </c>
      <c r="BD72" s="14">
        <v>403</v>
      </c>
      <c r="BE72" s="14">
        <v>404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N72" s="34"/>
      <c r="BO72" s="37"/>
      <c r="BP72" s="37"/>
      <c r="BQ72" s="37"/>
      <c r="BR72" s="37"/>
      <c r="BS72" s="37"/>
      <c r="BT72" s="37"/>
      <c r="BU72" s="37"/>
      <c r="BW72" s="26"/>
      <c r="BX72" s="26"/>
      <c r="BY72" s="26"/>
      <c r="BZ72" s="26"/>
      <c r="CA72" s="26"/>
      <c r="CB72" s="26"/>
    </row>
    <row r="73" spans="1:80" x14ac:dyDescent="0.25">
      <c r="A73" s="11" t="s">
        <v>14</v>
      </c>
      <c r="B73" s="15" t="s">
        <v>22</v>
      </c>
      <c r="C73" s="13">
        <v>1.1000000000000001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>
        <v>80.976574958675911</v>
      </c>
      <c r="AJ73" s="14">
        <v>79.657099699464183</v>
      </c>
      <c r="AK73" s="14">
        <v>78.529888968815555</v>
      </c>
      <c r="AL73" s="14">
        <v>77.615569425372342</v>
      </c>
      <c r="AM73" s="14">
        <v>76.931849020763195</v>
      </c>
      <c r="AN73" s="14">
        <v>76.482088029908212</v>
      </c>
      <c r="AO73" s="14">
        <v>76.277493704856255</v>
      </c>
      <c r="AP73" s="14">
        <v>76.346844441063851</v>
      </c>
      <c r="AQ73" s="14">
        <v>76.609590049019275</v>
      </c>
      <c r="AR73" s="14">
        <v>77.022972377334028</v>
      </c>
      <c r="AS73" s="14">
        <v>77.604816756345571</v>
      </c>
      <c r="AT73" s="14">
        <v>78.333359045375587</v>
      </c>
      <c r="AU73" s="14">
        <v>79.188437071728103</v>
      </c>
      <c r="AV73" s="14">
        <v>80.153281000516671</v>
      </c>
      <c r="AW73" s="14">
        <v>81.21705568525914</v>
      </c>
      <c r="AX73" s="14">
        <v>82.369470352132424</v>
      </c>
      <c r="AY73" s="14">
        <v>83.602859938817019</v>
      </c>
      <c r="AZ73" s="14">
        <v>84.908062739226779</v>
      </c>
      <c r="BA73" s="14">
        <v>86.276232607831574</v>
      </c>
      <c r="BB73" s="14">
        <v>87.70550037351498</v>
      </c>
      <c r="BC73" s="14">
        <v>89.188349703922697</v>
      </c>
      <c r="BD73" s="14">
        <v>90.726226406441157</v>
      </c>
      <c r="BE73" s="14">
        <v>92.300290090575885</v>
      </c>
      <c r="BF73" s="14">
        <v>93.912805233848928</v>
      </c>
      <c r="BG73" s="14">
        <v>95.56694612238033</v>
      </c>
      <c r="BH73" s="14">
        <v>97.262846876664625</v>
      </c>
      <c r="BI73" s="14">
        <v>98.999956232631718</v>
      </c>
      <c r="BJ73" s="14">
        <v>100.77405770558258</v>
      </c>
      <c r="BK73" s="14">
        <v>102.58759270253805</v>
      </c>
      <c r="BL73" s="14">
        <v>104.43824292267573</v>
      </c>
      <c r="BN73" s="34"/>
      <c r="BO73" s="37"/>
      <c r="BP73" s="37"/>
      <c r="BQ73" s="37"/>
      <c r="BR73" s="37"/>
      <c r="BS73" s="37"/>
      <c r="BT73" s="37"/>
      <c r="BU73" s="37"/>
      <c r="BW73" s="26"/>
      <c r="BX73" s="26"/>
      <c r="BY73" s="26"/>
      <c r="BZ73" s="26"/>
      <c r="CA73" s="26"/>
      <c r="CB73" s="26"/>
    </row>
    <row r="74" spans="1:80" ht="15.75" thickBot="1" x14ac:dyDescent="0.3">
      <c r="A74" s="16"/>
      <c r="B74" s="17" t="s">
        <v>5</v>
      </c>
      <c r="C74" s="18">
        <v>1.1000000000000001</v>
      </c>
      <c r="D74" s="19">
        <v>137</v>
      </c>
      <c r="E74" s="19">
        <v>122</v>
      </c>
      <c r="F74" s="19">
        <v>113</v>
      </c>
      <c r="G74" s="19">
        <v>116</v>
      </c>
      <c r="H74" s="19">
        <v>115</v>
      </c>
      <c r="I74" s="19">
        <v>117</v>
      </c>
      <c r="J74" s="19">
        <v>114</v>
      </c>
      <c r="K74" s="19">
        <v>120</v>
      </c>
      <c r="L74" s="19">
        <v>120</v>
      </c>
      <c r="M74" s="19">
        <v>122</v>
      </c>
      <c r="N74" s="19">
        <v>117</v>
      </c>
      <c r="O74" s="19">
        <v>116</v>
      </c>
      <c r="P74" s="19">
        <v>107</v>
      </c>
      <c r="Q74" s="19">
        <v>111</v>
      </c>
      <c r="R74" s="19">
        <v>112</v>
      </c>
      <c r="S74" s="19">
        <v>119</v>
      </c>
      <c r="T74" s="19">
        <v>119</v>
      </c>
      <c r="U74" s="19">
        <v>114</v>
      </c>
      <c r="V74" s="19">
        <v>113</v>
      </c>
      <c r="W74" s="19">
        <v>112</v>
      </c>
      <c r="X74" s="19">
        <v>117</v>
      </c>
      <c r="Y74" s="19">
        <v>115</v>
      </c>
      <c r="Z74" s="19">
        <v>101</v>
      </c>
      <c r="AA74" s="19">
        <v>97</v>
      </c>
      <c r="AB74" s="19">
        <v>99</v>
      </c>
      <c r="AC74" s="19">
        <v>95</v>
      </c>
      <c r="AD74" s="19">
        <v>88</v>
      </c>
      <c r="AE74" s="19">
        <v>89</v>
      </c>
      <c r="AF74" s="19">
        <v>91</v>
      </c>
      <c r="AG74" s="19">
        <v>82</v>
      </c>
      <c r="AH74" s="19">
        <v>82</v>
      </c>
      <c r="AI74" s="19">
        <v>74</v>
      </c>
      <c r="AJ74" s="19">
        <v>74</v>
      </c>
      <c r="AK74" s="19">
        <v>79</v>
      </c>
      <c r="AL74" s="19">
        <v>78</v>
      </c>
      <c r="AM74" s="19">
        <v>80</v>
      </c>
      <c r="AN74" s="19">
        <v>83</v>
      </c>
      <c r="AO74" s="19">
        <v>74</v>
      </c>
      <c r="AP74" s="19">
        <v>73</v>
      </c>
      <c r="AQ74" s="19">
        <v>72</v>
      </c>
      <c r="AR74" s="19">
        <v>67</v>
      </c>
      <c r="AS74" s="19">
        <v>64</v>
      </c>
      <c r="AT74" s="19">
        <v>62</v>
      </c>
      <c r="AU74" s="19">
        <v>60</v>
      </c>
      <c r="AV74" s="19">
        <v>50</v>
      </c>
      <c r="AW74" s="19">
        <v>49</v>
      </c>
      <c r="AX74" s="19">
        <v>47</v>
      </c>
      <c r="AY74" s="19">
        <v>46</v>
      </c>
      <c r="AZ74" s="19">
        <v>43</v>
      </c>
      <c r="BA74" s="19">
        <v>43</v>
      </c>
      <c r="BB74" s="19">
        <v>39</v>
      </c>
      <c r="BC74" s="19">
        <v>36</v>
      </c>
      <c r="BD74" s="19">
        <v>32</v>
      </c>
      <c r="BE74" s="19">
        <v>30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N74" s="39"/>
      <c r="BO74" s="40"/>
      <c r="BP74" s="40"/>
      <c r="BQ74" s="40"/>
      <c r="BR74" s="40"/>
      <c r="BS74" s="40"/>
      <c r="BT74" s="40"/>
      <c r="BU74" s="40"/>
      <c r="BW74" s="28"/>
      <c r="BX74" s="28"/>
      <c r="BY74" s="28"/>
      <c r="BZ74" s="28"/>
      <c r="CA74" s="28"/>
      <c r="CB74" s="28"/>
    </row>
    <row r="75" spans="1:80" ht="15" customHeight="1" x14ac:dyDescent="0.25">
      <c r="A75" s="7" t="s">
        <v>15</v>
      </c>
      <c r="B75" s="15" t="s">
        <v>4</v>
      </c>
      <c r="C75" s="13">
        <v>1.1000000000000001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>
        <v>1536.6659695339324</v>
      </c>
      <c r="AJ75" s="14">
        <v>1575.0871139167998</v>
      </c>
      <c r="AK75" s="14">
        <v>1613.8161152081266</v>
      </c>
      <c r="AL75" s="14">
        <v>1652.8595228410893</v>
      </c>
      <c r="AM75" s="14">
        <v>1692.744125400257</v>
      </c>
      <c r="AN75" s="14">
        <v>1733.6599017694887</v>
      </c>
      <c r="AO75" s="14">
        <v>1775.7508723305129</v>
      </c>
      <c r="AP75" s="14">
        <v>1819.1161384205004</v>
      </c>
      <c r="AQ75" s="14">
        <v>1863.3327267553082</v>
      </c>
      <c r="AR75" s="14">
        <v>1908.199869189023</v>
      </c>
      <c r="AS75" s="14">
        <v>1953.8064362075143</v>
      </c>
      <c r="AT75" s="14">
        <v>2000.3685489453326</v>
      </c>
      <c r="AU75" s="14">
        <v>2047.9251682141487</v>
      </c>
      <c r="AV75" s="14">
        <v>2096.4252343864227</v>
      </c>
      <c r="AW75" s="14">
        <v>2145.8012808143199</v>
      </c>
      <c r="AX75" s="14">
        <v>2195.9957017185252</v>
      </c>
      <c r="AY75" s="14">
        <v>2247.0621535942264</v>
      </c>
      <c r="AZ75" s="14">
        <v>2299.0923359420972</v>
      </c>
      <c r="BA75" s="14">
        <v>2352.1278911496838</v>
      </c>
      <c r="BB75" s="14">
        <v>2406.1375268888733</v>
      </c>
      <c r="BC75" s="14">
        <v>2461.1086301443402</v>
      </c>
      <c r="BD75" s="14">
        <v>2517.0529765567917</v>
      </c>
      <c r="BE75" s="14">
        <v>2574.0064732625724</v>
      </c>
      <c r="BF75" s="14">
        <v>2632.0075640667328</v>
      </c>
      <c r="BG75" s="14">
        <v>2691.078783030669</v>
      </c>
      <c r="BH75" s="14">
        <v>2751.2247465476867</v>
      </c>
      <c r="BI75" s="14">
        <v>2812.4494666820847</v>
      </c>
      <c r="BJ75" s="14">
        <v>2874.7722564883361</v>
      </c>
      <c r="BK75" s="14">
        <v>2938.2234799255561</v>
      </c>
      <c r="BL75" s="14">
        <v>3002.8338323326607</v>
      </c>
      <c r="BN75" s="41" t="s">
        <v>29</v>
      </c>
      <c r="BO75" s="36">
        <f t="shared" ref="BO75" si="119">(BL75-AH76)</f>
        <v>1501.8338323326607</v>
      </c>
      <c r="BP75" s="36">
        <f t="shared" ref="BP75" si="120">7*(BL75-AH76)/30</f>
        <v>350.42789421095415</v>
      </c>
      <c r="BQ75" s="36">
        <f t="shared" ref="BQ75" si="121">(BL75-AH76)/30</f>
        <v>50.061127744422024</v>
      </c>
      <c r="BR75" s="36">
        <f t="shared" ref="BR75" si="122">BL77-AH78</f>
        <v>158.51070709539113</v>
      </c>
      <c r="BS75" s="36">
        <f t="shared" ref="BS75" si="123">7*(BL77-AH78)/30</f>
        <v>36.985831655591262</v>
      </c>
      <c r="BT75" s="36">
        <f t="shared" ref="BT75" si="124">(BL77-AH78)/30</f>
        <v>5.2836902365130376</v>
      </c>
      <c r="BU75" s="36">
        <f t="shared" ref="BU75" si="125">BL77</f>
        <v>616.51070709539113</v>
      </c>
      <c r="BW75" s="25"/>
      <c r="BX75" s="25"/>
      <c r="BY75" s="25"/>
      <c r="BZ75" s="25"/>
      <c r="CA75" s="25"/>
      <c r="CB75" s="25"/>
    </row>
    <row r="76" spans="1:80" x14ac:dyDescent="0.25">
      <c r="A76" s="11"/>
      <c r="B76" s="12" t="s">
        <v>5</v>
      </c>
      <c r="C76" s="13">
        <v>1.1000000000000001</v>
      </c>
      <c r="D76" s="14">
        <v>55</v>
      </c>
      <c r="E76" s="14">
        <v>126</v>
      </c>
      <c r="F76" s="14">
        <v>177</v>
      </c>
      <c r="G76" s="14">
        <v>232</v>
      </c>
      <c r="H76" s="14">
        <v>287</v>
      </c>
      <c r="I76" s="14">
        <v>343</v>
      </c>
      <c r="J76" s="14">
        <v>385</v>
      </c>
      <c r="K76" s="14">
        <v>461</v>
      </c>
      <c r="L76" s="14">
        <v>506</v>
      </c>
      <c r="M76" s="14">
        <v>566</v>
      </c>
      <c r="N76" s="14">
        <v>642</v>
      </c>
      <c r="O76" s="14">
        <v>704</v>
      </c>
      <c r="P76" s="14">
        <v>752</v>
      </c>
      <c r="Q76" s="14">
        <v>777</v>
      </c>
      <c r="R76" s="14">
        <v>829</v>
      </c>
      <c r="S76" s="14">
        <v>882</v>
      </c>
      <c r="T76" s="14">
        <v>924</v>
      </c>
      <c r="U76" s="14">
        <v>969</v>
      </c>
      <c r="V76" s="14">
        <v>1020</v>
      </c>
      <c r="W76" s="14">
        <v>1051</v>
      </c>
      <c r="X76" s="14">
        <v>1092</v>
      </c>
      <c r="Y76" s="14">
        <v>1130</v>
      </c>
      <c r="Z76" s="14">
        <v>1188</v>
      </c>
      <c r="AA76" s="14">
        <v>1237</v>
      </c>
      <c r="AB76" s="14">
        <v>1289</v>
      </c>
      <c r="AC76" s="14">
        <v>1326</v>
      </c>
      <c r="AD76" s="14">
        <v>1357</v>
      </c>
      <c r="AE76" s="14">
        <v>1402</v>
      </c>
      <c r="AF76" s="14">
        <v>1428</v>
      </c>
      <c r="AG76" s="14">
        <v>1468</v>
      </c>
      <c r="AH76" s="14">
        <v>1501</v>
      </c>
      <c r="AI76" s="14">
        <v>1528</v>
      </c>
      <c r="AJ76" s="14">
        <v>1549</v>
      </c>
      <c r="AK76" s="14">
        <v>1584</v>
      </c>
      <c r="AL76" s="14">
        <v>1606</v>
      </c>
      <c r="AM76" s="14">
        <v>1623</v>
      </c>
      <c r="AN76" s="14">
        <v>1657</v>
      </c>
      <c r="AO76" s="14">
        <v>1692</v>
      </c>
      <c r="AP76" s="14">
        <v>1709</v>
      </c>
      <c r="AQ76" s="14">
        <v>1740</v>
      </c>
      <c r="AR76" s="14">
        <v>1755</v>
      </c>
      <c r="AS76" s="14">
        <v>1767</v>
      </c>
      <c r="AT76" s="14">
        <v>1786</v>
      </c>
      <c r="AU76" s="14">
        <v>1804</v>
      </c>
      <c r="AV76" s="14">
        <v>1825</v>
      </c>
      <c r="AW76" s="14">
        <v>1848</v>
      </c>
      <c r="AX76" s="14">
        <v>1873</v>
      </c>
      <c r="AY76" s="14">
        <v>1888</v>
      </c>
      <c r="AZ76" s="14">
        <v>1899</v>
      </c>
      <c r="BA76" s="14">
        <v>1918</v>
      </c>
      <c r="BB76" s="14">
        <v>1928</v>
      </c>
      <c r="BC76" s="14">
        <v>1937</v>
      </c>
      <c r="BD76" s="14">
        <v>1946</v>
      </c>
      <c r="BE76" s="14">
        <v>1959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N76" s="34"/>
      <c r="BO76" s="37"/>
      <c r="BP76" s="37"/>
      <c r="BQ76" s="37"/>
      <c r="BR76" s="37"/>
      <c r="BS76" s="37"/>
      <c r="BT76" s="37"/>
      <c r="BU76" s="37"/>
      <c r="BW76" s="26"/>
      <c r="BX76" s="26"/>
      <c r="BY76" s="26"/>
      <c r="BZ76" s="26"/>
      <c r="CA76" s="26"/>
      <c r="CB76" s="26"/>
    </row>
    <row r="77" spans="1:80" x14ac:dyDescent="0.25">
      <c r="A77" s="11" t="s">
        <v>15</v>
      </c>
      <c r="B77" s="15" t="s">
        <v>6</v>
      </c>
      <c r="C77" s="13">
        <v>1.1000000000000001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>
        <v>451.17318112938034</v>
      </c>
      <c r="AJ77" s="14">
        <v>445.33480113115752</v>
      </c>
      <c r="AK77" s="14">
        <v>440.5671540062732</v>
      </c>
      <c r="AL77" s="14">
        <v>436.91444330803699</v>
      </c>
      <c r="AM77" s="14">
        <v>434.54119658336947</v>
      </c>
      <c r="AN77" s="14">
        <v>433.55421907114237</v>
      </c>
      <c r="AO77" s="14">
        <v>434.29029886744365</v>
      </c>
      <c r="AP77" s="14">
        <v>436.62457036110823</v>
      </c>
      <c r="AQ77" s="14">
        <v>439.83787394505021</v>
      </c>
      <c r="AR77" s="14">
        <v>443.81594028278596</v>
      </c>
      <c r="AS77" s="14">
        <v>448.60668875740322</v>
      </c>
      <c r="AT77" s="14">
        <v>454.1248590109364</v>
      </c>
      <c r="AU77" s="14">
        <v>460.23240483252471</v>
      </c>
      <c r="AV77" s="14">
        <v>466.91169351771578</v>
      </c>
      <c r="AW77" s="14">
        <v>474.05732187777937</v>
      </c>
      <c r="AX77" s="14">
        <v>481.58669323306742</v>
      </c>
      <c r="AY77" s="14">
        <v>489.5046469445407</v>
      </c>
      <c r="AZ77" s="14">
        <v>497.8141436624004</v>
      </c>
      <c r="BA77" s="14">
        <v>506.40825202232179</v>
      </c>
      <c r="BB77" s="14">
        <v>515.24636438169853</v>
      </c>
      <c r="BC77" s="14">
        <v>524.34655898097685</v>
      </c>
      <c r="BD77" s="14">
        <v>533.67059456720483</v>
      </c>
      <c r="BE77" s="14">
        <v>543.23156008555088</v>
      </c>
      <c r="BF77" s="14">
        <v>553.0309247270402</v>
      </c>
      <c r="BG77" s="14">
        <v>563.09953056167137</v>
      </c>
      <c r="BH77" s="14">
        <v>573.38132484309665</v>
      </c>
      <c r="BI77" s="14">
        <v>583.8667306564073</v>
      </c>
      <c r="BJ77" s="14">
        <v>594.54339554210867</v>
      </c>
      <c r="BK77" s="14">
        <v>605.41353737328677</v>
      </c>
      <c r="BL77" s="14">
        <v>616.51070709539113</v>
      </c>
      <c r="BN77" s="34"/>
      <c r="BO77" s="37"/>
      <c r="BP77" s="37"/>
      <c r="BQ77" s="37"/>
      <c r="BR77" s="37"/>
      <c r="BS77" s="37"/>
      <c r="BT77" s="37"/>
      <c r="BU77" s="37"/>
      <c r="BW77" s="26"/>
      <c r="BX77" s="26"/>
      <c r="BY77" s="26"/>
      <c r="BZ77" s="26"/>
      <c r="CA77" s="26"/>
      <c r="CB77" s="26"/>
    </row>
    <row r="78" spans="1:80" x14ac:dyDescent="0.25">
      <c r="A78" s="11"/>
      <c r="B78" s="12" t="s">
        <v>5</v>
      </c>
      <c r="C78" s="13">
        <v>1.1000000000000001</v>
      </c>
      <c r="D78" s="14">
        <v>531</v>
      </c>
      <c r="E78" s="14">
        <v>540</v>
      </c>
      <c r="F78" s="14">
        <v>551</v>
      </c>
      <c r="G78" s="14">
        <v>540</v>
      </c>
      <c r="H78" s="14">
        <v>532</v>
      </c>
      <c r="I78" s="14">
        <v>507</v>
      </c>
      <c r="J78" s="14">
        <v>516</v>
      </c>
      <c r="K78" s="14">
        <v>566</v>
      </c>
      <c r="L78" s="14">
        <v>564</v>
      </c>
      <c r="M78" s="14">
        <v>564</v>
      </c>
      <c r="N78" s="14">
        <v>581</v>
      </c>
      <c r="O78" s="14">
        <v>569</v>
      </c>
      <c r="P78" s="14">
        <v>546</v>
      </c>
      <c r="Q78" s="14">
        <v>554</v>
      </c>
      <c r="R78" s="14">
        <v>587</v>
      </c>
      <c r="S78" s="14">
        <v>582</v>
      </c>
      <c r="T78" s="14">
        <v>537</v>
      </c>
      <c r="U78" s="14">
        <v>539</v>
      </c>
      <c r="V78" s="14">
        <v>533</v>
      </c>
      <c r="W78" s="14">
        <v>482</v>
      </c>
      <c r="X78" s="14">
        <v>504</v>
      </c>
      <c r="Y78" s="14">
        <v>519</v>
      </c>
      <c r="Z78" s="14">
        <v>522</v>
      </c>
      <c r="AA78" s="14">
        <v>514</v>
      </c>
      <c r="AB78" s="14">
        <v>523</v>
      </c>
      <c r="AC78" s="14">
        <v>492</v>
      </c>
      <c r="AD78" s="14">
        <v>455</v>
      </c>
      <c r="AE78" s="14">
        <v>472</v>
      </c>
      <c r="AF78" s="14">
        <v>487</v>
      </c>
      <c r="AG78" s="14">
        <v>477</v>
      </c>
      <c r="AH78" s="14">
        <v>458</v>
      </c>
      <c r="AI78" s="14">
        <v>426</v>
      </c>
      <c r="AJ78" s="14">
        <v>362</v>
      </c>
      <c r="AK78" s="14">
        <v>379</v>
      </c>
      <c r="AL78" s="14">
        <v>373</v>
      </c>
      <c r="AM78" s="14">
        <v>372</v>
      </c>
      <c r="AN78" s="14">
        <v>385</v>
      </c>
      <c r="AO78" s="14">
        <v>384</v>
      </c>
      <c r="AP78" s="14">
        <v>360</v>
      </c>
      <c r="AQ78" s="14">
        <v>347</v>
      </c>
      <c r="AR78" s="14">
        <v>307</v>
      </c>
      <c r="AS78" s="14">
        <v>299</v>
      </c>
      <c r="AT78" s="14">
        <v>309</v>
      </c>
      <c r="AU78" s="14">
        <v>293</v>
      </c>
      <c r="AV78" s="14">
        <v>281</v>
      </c>
      <c r="AW78" s="14">
        <v>271</v>
      </c>
      <c r="AX78" s="14">
        <v>261</v>
      </c>
      <c r="AY78" s="14">
        <v>224</v>
      </c>
      <c r="AZ78" s="14">
        <v>220</v>
      </c>
      <c r="BA78" s="14">
        <v>226</v>
      </c>
      <c r="BB78" s="14">
        <v>205</v>
      </c>
      <c r="BC78" s="14">
        <v>193</v>
      </c>
      <c r="BD78" s="14">
        <v>176</v>
      </c>
      <c r="BE78" s="14">
        <v>160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N78" s="35"/>
      <c r="BO78" s="38"/>
      <c r="BP78" s="38"/>
      <c r="BQ78" s="38"/>
      <c r="BR78" s="38"/>
      <c r="BS78" s="38"/>
      <c r="BT78" s="38"/>
      <c r="BU78" s="38"/>
      <c r="BW78" s="27">
        <v>87</v>
      </c>
      <c r="BX78" s="27">
        <v>29</v>
      </c>
      <c r="BY78">
        <v>156</v>
      </c>
      <c r="BZ78" s="27">
        <v>75</v>
      </c>
      <c r="CA78" s="27">
        <v>862</v>
      </c>
      <c r="CB78" s="27">
        <v>380</v>
      </c>
    </row>
    <row r="79" spans="1:80" x14ac:dyDescent="0.25">
      <c r="A79" s="7" t="s">
        <v>15</v>
      </c>
      <c r="B79" s="8" t="s">
        <v>21</v>
      </c>
      <c r="C79" s="9">
        <v>1.1000000000000001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>
        <v>224.27136675655322</v>
      </c>
      <c r="AJ79" s="10">
        <v>229.57342153257875</v>
      </c>
      <c r="AK79" s="10">
        <v>234.91452332833998</v>
      </c>
      <c r="AL79" s="10">
        <v>240.34346776096433</v>
      </c>
      <c r="AM79" s="10">
        <v>245.88620235833994</v>
      </c>
      <c r="AN79" s="10">
        <v>251.54110503859482</v>
      </c>
      <c r="AO79" s="10">
        <v>257.32996801548114</v>
      </c>
      <c r="AP79" s="10">
        <v>263.28890074501504</v>
      </c>
      <c r="AQ79" s="10">
        <v>269.37565510741359</v>
      </c>
      <c r="AR79" s="10">
        <v>275.58131875438534</v>
      </c>
      <c r="AS79" s="10">
        <v>281.92725177439718</v>
      </c>
      <c r="AT79" s="10">
        <v>288.41660690991063</v>
      </c>
      <c r="AU79" s="10">
        <v>295.03954565042341</v>
      </c>
      <c r="AV79" s="10">
        <v>301.78725893604462</v>
      </c>
      <c r="AW79" s="10">
        <v>308.65587882333972</v>
      </c>
      <c r="AX79" s="10">
        <v>315.64552216988665</v>
      </c>
      <c r="AY79" s="10">
        <v>322.76581437049276</v>
      </c>
      <c r="AZ79" s="10">
        <v>330.02378221715463</v>
      </c>
      <c r="BA79" s="10">
        <v>337.41726475213932</v>
      </c>
      <c r="BB79" s="10">
        <v>344.94641485179125</v>
      </c>
      <c r="BC79" s="10">
        <v>352.61304039184574</v>
      </c>
      <c r="BD79" s="10">
        <v>360.41750013268324</v>
      </c>
      <c r="BE79" s="10">
        <v>368.36029938701995</v>
      </c>
      <c r="BF79" s="10">
        <v>376.44727085663385</v>
      </c>
      <c r="BG79" s="10">
        <v>384.68483823355245</v>
      </c>
      <c r="BH79" s="10">
        <v>393.07378662086438</v>
      </c>
      <c r="BI79" s="10">
        <v>401.61526544386192</v>
      </c>
      <c r="BJ79" s="10">
        <v>410.31157758236697</v>
      </c>
      <c r="BK79" s="10">
        <v>419.1650208757556</v>
      </c>
      <c r="BL79" s="10">
        <v>428.17938421393137</v>
      </c>
      <c r="BN79" s="33" t="s">
        <v>30</v>
      </c>
      <c r="BO79" s="36">
        <f t="shared" ref="BO79" si="126">(BL79-AH80)</f>
        <v>207.17938421393137</v>
      </c>
      <c r="BP79" s="36">
        <f t="shared" ref="BP79" si="127">7*(BL79-AH80)/30</f>
        <v>48.341856316583986</v>
      </c>
      <c r="BQ79" s="36">
        <f t="shared" ref="BQ79" si="128">(BL79-AH80)/30</f>
        <v>6.9059794737977125</v>
      </c>
      <c r="BR79" s="36">
        <f t="shared" ref="BR79" si="129">BL81-AH82</f>
        <v>13.554511294842669</v>
      </c>
      <c r="BS79" s="36">
        <f t="shared" ref="BS79" si="130">7*(BL81-AH82)/30</f>
        <v>3.1627193021299562</v>
      </c>
      <c r="BT79" s="36">
        <f t="shared" ref="BT79" si="131">(BL81-AH82)/30</f>
        <v>0.45181704316142229</v>
      </c>
      <c r="BU79" s="36">
        <f t="shared" ref="BU79" si="132">BL81</f>
        <v>79.554511294842669</v>
      </c>
      <c r="BW79" s="26"/>
      <c r="BX79" s="26"/>
      <c r="BY79" s="26"/>
      <c r="BZ79" s="26"/>
      <c r="CA79" s="26"/>
      <c r="CB79" s="26"/>
    </row>
    <row r="80" spans="1:80" x14ac:dyDescent="0.25">
      <c r="A80" s="11"/>
      <c r="B80" s="12" t="s">
        <v>5</v>
      </c>
      <c r="C80" s="13">
        <v>1.1000000000000001</v>
      </c>
      <c r="D80" s="14">
        <v>10</v>
      </c>
      <c r="E80" s="14">
        <v>21</v>
      </c>
      <c r="F80" s="14">
        <v>28</v>
      </c>
      <c r="G80" s="14">
        <v>41</v>
      </c>
      <c r="H80" s="14">
        <v>47</v>
      </c>
      <c r="I80" s="14">
        <v>57</v>
      </c>
      <c r="J80" s="14">
        <v>66</v>
      </c>
      <c r="K80" s="14">
        <v>71</v>
      </c>
      <c r="L80" s="14">
        <v>81</v>
      </c>
      <c r="M80" s="14">
        <v>86</v>
      </c>
      <c r="N80" s="14">
        <v>95</v>
      </c>
      <c r="O80" s="14">
        <v>105</v>
      </c>
      <c r="P80" s="14">
        <v>108</v>
      </c>
      <c r="Q80" s="14">
        <v>114</v>
      </c>
      <c r="R80" s="14">
        <v>124</v>
      </c>
      <c r="S80" s="14">
        <v>130</v>
      </c>
      <c r="T80" s="14">
        <v>134</v>
      </c>
      <c r="U80" s="14">
        <v>137</v>
      </c>
      <c r="V80" s="14">
        <v>143</v>
      </c>
      <c r="W80" s="14">
        <v>148</v>
      </c>
      <c r="X80" s="14">
        <v>154</v>
      </c>
      <c r="Y80" s="14">
        <v>159</v>
      </c>
      <c r="Z80" s="14">
        <v>166</v>
      </c>
      <c r="AA80" s="14">
        <v>173</v>
      </c>
      <c r="AB80" s="14">
        <v>185</v>
      </c>
      <c r="AC80" s="14">
        <v>190</v>
      </c>
      <c r="AD80" s="14">
        <v>192</v>
      </c>
      <c r="AE80" s="14">
        <v>196</v>
      </c>
      <c r="AF80" s="14">
        <v>207</v>
      </c>
      <c r="AG80" s="14">
        <v>215</v>
      </c>
      <c r="AH80" s="14">
        <v>221</v>
      </c>
      <c r="AI80" s="14">
        <v>225</v>
      </c>
      <c r="AJ80" s="14">
        <v>230</v>
      </c>
      <c r="AK80" s="14">
        <v>235</v>
      </c>
      <c r="AL80" s="14">
        <v>238</v>
      </c>
      <c r="AM80" s="14">
        <v>245</v>
      </c>
      <c r="AN80" s="14">
        <v>249</v>
      </c>
      <c r="AO80" s="14">
        <v>253</v>
      </c>
      <c r="AP80" s="14">
        <v>260</v>
      </c>
      <c r="AQ80" s="14">
        <v>264</v>
      </c>
      <c r="AR80" s="14">
        <v>270</v>
      </c>
      <c r="AS80" s="14">
        <v>273</v>
      </c>
      <c r="AT80" s="14">
        <v>278</v>
      </c>
      <c r="AU80" s="14">
        <v>282</v>
      </c>
      <c r="AV80" s="14">
        <v>285</v>
      </c>
      <c r="AW80" s="14">
        <v>289</v>
      </c>
      <c r="AX80" s="14">
        <v>290</v>
      </c>
      <c r="AY80" s="14">
        <v>292</v>
      </c>
      <c r="AZ80" s="14">
        <v>296</v>
      </c>
      <c r="BA80" s="14">
        <v>303</v>
      </c>
      <c r="BB80" s="14">
        <v>306</v>
      </c>
      <c r="BC80" s="14">
        <v>307</v>
      </c>
      <c r="BD80" s="14">
        <v>309</v>
      </c>
      <c r="BE80" s="14">
        <v>310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N80" s="34"/>
      <c r="BO80" s="37"/>
      <c r="BP80" s="37"/>
      <c r="BQ80" s="37"/>
      <c r="BR80" s="37"/>
      <c r="BS80" s="37"/>
      <c r="BT80" s="37"/>
      <c r="BU80" s="37"/>
      <c r="BW80" s="26"/>
      <c r="BX80" s="26"/>
      <c r="BY80" s="26"/>
      <c r="BZ80" s="26"/>
      <c r="CA80" s="26"/>
      <c r="CB80" s="26"/>
    </row>
    <row r="81" spans="1:80" x14ac:dyDescent="0.25">
      <c r="A81" s="11" t="s">
        <v>15</v>
      </c>
      <c r="B81" s="15" t="s">
        <v>22</v>
      </c>
      <c r="C81" s="13">
        <v>1.1000000000000001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>
        <v>62.447504597979218</v>
      </c>
      <c r="AJ81" s="14">
        <v>61.381776262540981</v>
      </c>
      <c r="AK81" s="14">
        <v>60.462696931705018</v>
      </c>
      <c r="AL81" s="14">
        <v>59.711437214871339</v>
      </c>
      <c r="AM81" s="14">
        <v>59.139563787372296</v>
      </c>
      <c r="AN81" s="14">
        <v>58.746128685926891</v>
      </c>
      <c r="AO81" s="14">
        <v>58.548906066122697</v>
      </c>
      <c r="AP81" s="14">
        <v>58.562118313767925</v>
      </c>
      <c r="AQ81" s="14">
        <v>58.723927695725948</v>
      </c>
      <c r="AR81" s="14">
        <v>59.000294734784887</v>
      </c>
      <c r="AS81" s="14">
        <v>59.411413285071767</v>
      </c>
      <c r="AT81" s="14">
        <v>59.937836004994054</v>
      </c>
      <c r="AU81" s="14">
        <v>60.56215298420743</v>
      </c>
      <c r="AV81" s="14">
        <v>61.271161098055018</v>
      </c>
      <c r="AW81" s="14">
        <v>62.056951779069962</v>
      </c>
      <c r="AX81" s="14">
        <v>62.91422149104708</v>
      </c>
      <c r="AY81" s="14">
        <v>63.83543209006389</v>
      </c>
      <c r="AZ81" s="14">
        <v>64.811558578439744</v>
      </c>
      <c r="BA81" s="14">
        <v>65.837241977326485</v>
      </c>
      <c r="BB81" s="14">
        <v>66.911431565430547</v>
      </c>
      <c r="BC81" s="14">
        <v>68.027098272601819</v>
      </c>
      <c r="BD81" s="14">
        <v>69.186081315228989</v>
      </c>
      <c r="BE81" s="14">
        <v>70.373293776845344</v>
      </c>
      <c r="BF81" s="14">
        <v>71.591787156373698</v>
      </c>
      <c r="BG81" s="14">
        <v>72.842099099286585</v>
      </c>
      <c r="BH81" s="14">
        <v>74.123611673681125</v>
      </c>
      <c r="BI81" s="14">
        <v>75.436607439107206</v>
      </c>
      <c r="BJ81" s="14">
        <v>76.778832639967888</v>
      </c>
      <c r="BK81" s="14">
        <v>78.152094643533118</v>
      </c>
      <c r="BL81" s="14">
        <v>79.554511294842669</v>
      </c>
      <c r="BN81" s="34"/>
      <c r="BO81" s="37"/>
      <c r="BP81" s="37"/>
      <c r="BQ81" s="37"/>
      <c r="BR81" s="37"/>
      <c r="BS81" s="37"/>
      <c r="BT81" s="37"/>
      <c r="BU81" s="37"/>
      <c r="BW81" s="26"/>
      <c r="BX81" s="26"/>
      <c r="BY81" s="26"/>
      <c r="BZ81" s="26"/>
      <c r="CA81" s="26"/>
      <c r="CB81" s="26"/>
    </row>
    <row r="82" spans="1:80" ht="15.75" thickBot="1" x14ac:dyDescent="0.3">
      <c r="A82" s="16"/>
      <c r="B82" s="17" t="s">
        <v>5</v>
      </c>
      <c r="C82" s="18">
        <v>1.1000000000000001</v>
      </c>
      <c r="D82" s="19">
        <v>70</v>
      </c>
      <c r="E82" s="19">
        <v>75</v>
      </c>
      <c r="F82" s="19">
        <v>74</v>
      </c>
      <c r="G82" s="19">
        <v>78</v>
      </c>
      <c r="H82" s="19">
        <v>73</v>
      </c>
      <c r="I82" s="19">
        <v>75</v>
      </c>
      <c r="J82" s="19">
        <v>72</v>
      </c>
      <c r="K82" s="19">
        <v>71</v>
      </c>
      <c r="L82" s="19">
        <v>75</v>
      </c>
      <c r="M82" s="19">
        <v>73</v>
      </c>
      <c r="N82" s="19">
        <v>73</v>
      </c>
      <c r="O82" s="19">
        <v>74</v>
      </c>
      <c r="P82" s="19">
        <v>70</v>
      </c>
      <c r="Q82" s="19">
        <v>71</v>
      </c>
      <c r="R82" s="19">
        <v>80</v>
      </c>
      <c r="S82" s="19">
        <v>74</v>
      </c>
      <c r="T82" s="19">
        <v>69</v>
      </c>
      <c r="U82" s="19">
        <v>66</v>
      </c>
      <c r="V82" s="19">
        <v>66</v>
      </c>
      <c r="W82" s="19">
        <v>62</v>
      </c>
      <c r="X82" s="19">
        <v>66</v>
      </c>
      <c r="Y82" s="19">
        <v>63</v>
      </c>
      <c r="Z82" s="19">
        <v>58</v>
      </c>
      <c r="AA82" s="19">
        <v>63</v>
      </c>
      <c r="AB82" s="19">
        <v>63</v>
      </c>
      <c r="AC82" s="19">
        <v>65</v>
      </c>
      <c r="AD82" s="19">
        <v>58</v>
      </c>
      <c r="AE82" s="19">
        <v>57</v>
      </c>
      <c r="AF82" s="19">
        <v>64</v>
      </c>
      <c r="AG82" s="19">
        <v>66</v>
      </c>
      <c r="AH82" s="19">
        <v>66</v>
      </c>
      <c r="AI82" s="19">
        <v>59</v>
      </c>
      <c r="AJ82" s="19">
        <v>61</v>
      </c>
      <c r="AK82" s="19">
        <v>63</v>
      </c>
      <c r="AL82" s="19">
        <v>62</v>
      </c>
      <c r="AM82" s="19">
        <v>62</v>
      </c>
      <c r="AN82" s="19">
        <v>58</v>
      </c>
      <c r="AO82" s="19">
        <v>53</v>
      </c>
      <c r="AP82" s="19">
        <v>55</v>
      </c>
      <c r="AQ82" s="19">
        <v>48</v>
      </c>
      <c r="AR82" s="19">
        <v>50</v>
      </c>
      <c r="AS82" s="19">
        <v>47</v>
      </c>
      <c r="AT82" s="19">
        <v>51</v>
      </c>
      <c r="AU82" s="19">
        <v>49</v>
      </c>
      <c r="AV82" s="19">
        <v>50</v>
      </c>
      <c r="AW82" s="19">
        <v>46</v>
      </c>
      <c r="AX82" s="19">
        <v>39</v>
      </c>
      <c r="AY82" s="19">
        <v>37</v>
      </c>
      <c r="AZ82" s="19">
        <v>37</v>
      </c>
      <c r="BA82" s="19">
        <v>38</v>
      </c>
      <c r="BB82" s="19">
        <v>36</v>
      </c>
      <c r="BC82" s="19">
        <v>34</v>
      </c>
      <c r="BD82" s="19">
        <v>27</v>
      </c>
      <c r="BE82" s="19">
        <v>21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N82" s="39"/>
      <c r="BO82" s="40"/>
      <c r="BP82" s="40"/>
      <c r="BQ82" s="40"/>
      <c r="BR82" s="40"/>
      <c r="BS82" s="40"/>
      <c r="BT82" s="40"/>
      <c r="BU82" s="40"/>
      <c r="BW82" s="28"/>
      <c r="BX82" s="28"/>
      <c r="BY82" s="28"/>
      <c r="BZ82" s="28"/>
      <c r="CA82" s="28"/>
      <c r="CB82" s="28"/>
    </row>
    <row r="83" spans="1:80" ht="15" customHeight="1" x14ac:dyDescent="0.25">
      <c r="A83" s="7" t="s">
        <v>16</v>
      </c>
      <c r="B83" s="15" t="s">
        <v>4</v>
      </c>
      <c r="C83" s="13">
        <v>1.1000000000000001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>
        <v>1052.4661000912583</v>
      </c>
      <c r="AJ83" s="14">
        <v>1073.3326326970534</v>
      </c>
      <c r="AK83" s="14">
        <v>1094.3628566718412</v>
      </c>
      <c r="AL83" s="14">
        <v>1115.5656980118702</v>
      </c>
      <c r="AM83" s="14">
        <v>1137.2293406406664</v>
      </c>
      <c r="AN83" s="14">
        <v>1159.4570249672515</v>
      </c>
      <c r="AO83" s="14">
        <v>1182.324355470003</v>
      </c>
      <c r="AP83" s="14">
        <v>1205.8838782545968</v>
      </c>
      <c r="AQ83" s="14">
        <v>1229.9072423699317</v>
      </c>
      <c r="AR83" s="14">
        <v>1254.2856881279743</v>
      </c>
      <c r="AS83" s="14">
        <v>1279.0669108471159</v>
      </c>
      <c r="AT83" s="14">
        <v>1304.36706136467</v>
      </c>
      <c r="AU83" s="14">
        <v>1330.206930520209</v>
      </c>
      <c r="AV83" s="14">
        <v>1356.5594073216166</v>
      </c>
      <c r="AW83" s="14">
        <v>1383.3876561465627</v>
      </c>
      <c r="AX83" s="14">
        <v>1410.6609052409278</v>
      </c>
      <c r="AY83" s="14">
        <v>1438.408176999767</v>
      </c>
      <c r="AZ83" s="14">
        <v>1466.6791130642973</v>
      </c>
      <c r="BA83" s="14">
        <v>1495.496340701055</v>
      </c>
      <c r="BB83" s="14">
        <v>1524.8427586883113</v>
      </c>
      <c r="BC83" s="14">
        <v>1554.7115568130159</v>
      </c>
      <c r="BD83" s="14">
        <v>1585.1091375013737</v>
      </c>
      <c r="BE83" s="14">
        <v>1616.0551535084935</v>
      </c>
      <c r="BF83" s="14">
        <v>1647.5702957749781</v>
      </c>
      <c r="BG83" s="14">
        <v>1679.6668504933214</v>
      </c>
      <c r="BH83" s="14">
        <v>1712.3475520531306</v>
      </c>
      <c r="BI83" s="14">
        <v>1745.6144671748989</v>
      </c>
      <c r="BJ83" s="14">
        <v>1779.4780355663534</v>
      </c>
      <c r="BK83" s="14">
        <v>1813.9547515631218</v>
      </c>
      <c r="BL83" s="14">
        <v>1849.0612468156883</v>
      </c>
      <c r="BN83" s="41" t="s">
        <v>29</v>
      </c>
      <c r="BO83" s="36">
        <f t="shared" ref="BO83" si="133">(BL83-AH84)</f>
        <v>802.06124681568826</v>
      </c>
      <c r="BP83" s="36">
        <f t="shared" ref="BP83" si="134">7*(BL83-AH84)/30</f>
        <v>187.14762425699391</v>
      </c>
      <c r="BQ83" s="36">
        <f t="shared" ref="BQ83" si="135">(BL83-AH84)/30</f>
        <v>26.735374893856275</v>
      </c>
      <c r="BR83" s="36">
        <f t="shared" ref="BR83" si="136">BL85-AH86</f>
        <v>69.944903047816865</v>
      </c>
      <c r="BS83" s="36">
        <f t="shared" ref="BS83" si="137">7*(BL85-AH86)/30</f>
        <v>16.320477377823934</v>
      </c>
      <c r="BT83" s="36">
        <f t="shared" ref="BT83" si="138">(BL85-AH86)/30</f>
        <v>2.3314967682605623</v>
      </c>
      <c r="BU83" s="36">
        <f t="shared" ref="BU83" si="139">BL85</f>
        <v>333.94490304781687</v>
      </c>
      <c r="BW83" s="25"/>
      <c r="BX83" s="25"/>
      <c r="BY83" s="25"/>
      <c r="BZ83" s="25"/>
      <c r="CA83" s="25"/>
      <c r="CB83" s="25"/>
    </row>
    <row r="84" spans="1:80" x14ac:dyDescent="0.25">
      <c r="A84" s="11"/>
      <c r="B84" s="12" t="s">
        <v>5</v>
      </c>
      <c r="C84" s="13">
        <v>1.1000000000000001</v>
      </c>
      <c r="D84" s="14">
        <v>47</v>
      </c>
      <c r="E84" s="14">
        <v>89</v>
      </c>
      <c r="F84" s="14">
        <v>115</v>
      </c>
      <c r="G84" s="14">
        <v>158</v>
      </c>
      <c r="H84" s="14">
        <v>188</v>
      </c>
      <c r="I84" s="14">
        <v>211</v>
      </c>
      <c r="J84" s="14">
        <v>243</v>
      </c>
      <c r="K84" s="14">
        <v>297</v>
      </c>
      <c r="L84" s="14">
        <v>338</v>
      </c>
      <c r="M84" s="14">
        <v>372</v>
      </c>
      <c r="N84" s="14">
        <v>401</v>
      </c>
      <c r="O84" s="14">
        <v>449</v>
      </c>
      <c r="P84" s="14">
        <v>476</v>
      </c>
      <c r="Q84" s="14">
        <v>505</v>
      </c>
      <c r="R84" s="14">
        <v>557</v>
      </c>
      <c r="S84" s="14">
        <v>589</v>
      </c>
      <c r="T84" s="14">
        <v>622</v>
      </c>
      <c r="U84" s="14">
        <v>654</v>
      </c>
      <c r="V84" s="14">
        <v>689</v>
      </c>
      <c r="W84" s="14">
        <v>716</v>
      </c>
      <c r="X84" s="14">
        <v>743</v>
      </c>
      <c r="Y84" s="14">
        <v>782</v>
      </c>
      <c r="Z84" s="14">
        <v>810</v>
      </c>
      <c r="AA84" s="14">
        <v>838</v>
      </c>
      <c r="AB84" s="14">
        <v>878</v>
      </c>
      <c r="AC84" s="14">
        <v>904</v>
      </c>
      <c r="AD84" s="14">
        <v>917</v>
      </c>
      <c r="AE84" s="14">
        <v>946</v>
      </c>
      <c r="AF84" s="14">
        <v>979</v>
      </c>
      <c r="AG84" s="14">
        <v>1014</v>
      </c>
      <c r="AH84" s="14">
        <v>1047</v>
      </c>
      <c r="AI84" s="14">
        <v>1073</v>
      </c>
      <c r="AJ84" s="14">
        <v>1094</v>
      </c>
      <c r="AK84" s="14">
        <v>1112</v>
      </c>
      <c r="AL84" s="14">
        <v>1140</v>
      </c>
      <c r="AM84" s="14">
        <v>1158</v>
      </c>
      <c r="AN84" s="14">
        <v>1189</v>
      </c>
      <c r="AO84" s="14">
        <v>1204</v>
      </c>
      <c r="AP84" s="14">
        <v>1230</v>
      </c>
      <c r="AQ84" s="14">
        <v>1246</v>
      </c>
      <c r="AR84" s="14">
        <v>1262</v>
      </c>
      <c r="AS84" s="14">
        <v>1278</v>
      </c>
      <c r="AT84" s="14">
        <v>1306</v>
      </c>
      <c r="AU84" s="14">
        <v>1316</v>
      </c>
      <c r="AV84" s="14">
        <v>1340</v>
      </c>
      <c r="AW84" s="14">
        <v>1358</v>
      </c>
      <c r="AX84" s="14">
        <v>1372</v>
      </c>
      <c r="AY84" s="14">
        <v>1387</v>
      </c>
      <c r="AZ84" s="14">
        <v>1399</v>
      </c>
      <c r="BA84" s="14">
        <v>1413</v>
      </c>
      <c r="BB84" s="14">
        <v>1435</v>
      </c>
      <c r="BC84" s="14">
        <v>1460</v>
      </c>
      <c r="BD84" s="14">
        <v>1469</v>
      </c>
      <c r="BE84" s="14">
        <v>1474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N84" s="34"/>
      <c r="BO84" s="37"/>
      <c r="BP84" s="37"/>
      <c r="BQ84" s="37"/>
      <c r="BR84" s="37"/>
      <c r="BS84" s="37"/>
      <c r="BT84" s="37"/>
      <c r="BU84" s="37"/>
      <c r="BW84" s="26"/>
      <c r="BX84" s="26"/>
      <c r="BY84" s="26"/>
      <c r="BZ84" s="26"/>
      <c r="CA84" s="26"/>
      <c r="CB84" s="26"/>
    </row>
    <row r="85" spans="1:80" x14ac:dyDescent="0.25">
      <c r="A85" s="11" t="s">
        <v>16</v>
      </c>
      <c r="B85" s="15" t="s">
        <v>6</v>
      </c>
      <c r="C85" s="13">
        <v>1.1000000000000001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>
        <v>245.03911514937303</v>
      </c>
      <c r="AJ85" s="14">
        <v>241.78642381264956</v>
      </c>
      <c r="AK85" s="14">
        <v>239.11689578959135</v>
      </c>
      <c r="AL85" s="14">
        <v>237.0618598885076</v>
      </c>
      <c r="AM85" s="14">
        <v>235.71170613617937</v>
      </c>
      <c r="AN85" s="14">
        <v>235.12737787522912</v>
      </c>
      <c r="AO85" s="14">
        <v>235.48419463613632</v>
      </c>
      <c r="AP85" s="14">
        <v>236.71217969335686</v>
      </c>
      <c r="AQ85" s="14">
        <v>238.4224620390695</v>
      </c>
      <c r="AR85" s="14">
        <v>240.55155373877994</v>
      </c>
      <c r="AS85" s="14">
        <v>243.12494315859874</v>
      </c>
      <c r="AT85" s="14">
        <v>246.09638614336183</v>
      </c>
      <c r="AU85" s="14">
        <v>249.39266279312363</v>
      </c>
      <c r="AV85" s="14">
        <v>253.00020277890891</v>
      </c>
      <c r="AW85" s="14">
        <v>256.86050115264476</v>
      </c>
      <c r="AX85" s="14">
        <v>260.93068887666402</v>
      </c>
      <c r="AY85" s="14">
        <v>265.2129502210812</v>
      </c>
      <c r="AZ85" s="14">
        <v>269.70747744314576</v>
      </c>
      <c r="BA85" s="14">
        <v>274.3556116007145</v>
      </c>
      <c r="BB85" s="14">
        <v>279.13613552060093</v>
      </c>
      <c r="BC85" s="14">
        <v>284.05911725274802</v>
      </c>
      <c r="BD85" s="14">
        <v>289.10344894474923</v>
      </c>
      <c r="BE85" s="14">
        <v>294.27730119904288</v>
      </c>
      <c r="BF85" s="14">
        <v>299.58125217085819</v>
      </c>
      <c r="BG85" s="14">
        <v>305.03132022090858</v>
      </c>
      <c r="BH85" s="14">
        <v>310.59690909559953</v>
      </c>
      <c r="BI85" s="14">
        <v>316.27294839674448</v>
      </c>
      <c r="BJ85" s="14">
        <v>322.05267399301113</v>
      </c>
      <c r="BK85" s="14">
        <v>327.93727999185404</v>
      </c>
      <c r="BL85" s="14">
        <v>333.94490304781687</v>
      </c>
      <c r="BN85" s="34"/>
      <c r="BO85" s="37"/>
      <c r="BP85" s="37"/>
      <c r="BQ85" s="37"/>
      <c r="BR85" s="37"/>
      <c r="BS85" s="37"/>
      <c r="BT85" s="37"/>
      <c r="BU85" s="37"/>
      <c r="BW85" s="26"/>
      <c r="BX85" s="26"/>
      <c r="BY85" s="26"/>
      <c r="BZ85" s="26"/>
      <c r="CA85" s="26"/>
      <c r="CB85" s="26"/>
    </row>
    <row r="86" spans="1:80" x14ac:dyDescent="0.25">
      <c r="A86" s="11"/>
      <c r="B86" s="12" t="s">
        <v>5</v>
      </c>
      <c r="C86" s="13">
        <v>1.1000000000000001</v>
      </c>
      <c r="D86" s="14">
        <v>229</v>
      </c>
      <c r="E86" s="14">
        <v>236</v>
      </c>
      <c r="F86" s="14">
        <v>232</v>
      </c>
      <c r="G86" s="14">
        <v>251</v>
      </c>
      <c r="H86" s="14">
        <v>244</v>
      </c>
      <c r="I86" s="14">
        <v>228</v>
      </c>
      <c r="J86" s="14">
        <v>237</v>
      </c>
      <c r="K86" s="14">
        <v>284</v>
      </c>
      <c r="L86" s="14">
        <v>281</v>
      </c>
      <c r="M86" s="14">
        <v>277</v>
      </c>
      <c r="N86" s="14">
        <v>276</v>
      </c>
      <c r="O86" s="14">
        <v>297</v>
      </c>
      <c r="P86" s="14">
        <v>276</v>
      </c>
      <c r="Q86" s="14">
        <v>285</v>
      </c>
      <c r="R86" s="14">
        <v>331</v>
      </c>
      <c r="S86" s="14">
        <v>312</v>
      </c>
      <c r="T86" s="14">
        <v>306</v>
      </c>
      <c r="U86" s="14">
        <v>297</v>
      </c>
      <c r="V86" s="14">
        <v>283</v>
      </c>
      <c r="W86" s="14">
        <v>260</v>
      </c>
      <c r="X86" s="14">
        <v>270</v>
      </c>
      <c r="Y86" s="14">
        <v>304</v>
      </c>
      <c r="Z86" s="14">
        <v>267</v>
      </c>
      <c r="AA86" s="14">
        <v>271</v>
      </c>
      <c r="AB86" s="14">
        <v>279</v>
      </c>
      <c r="AC86" s="14">
        <v>257</v>
      </c>
      <c r="AD86" s="14">
        <v>223</v>
      </c>
      <c r="AE86" s="14">
        <v>245</v>
      </c>
      <c r="AF86" s="14">
        <v>267</v>
      </c>
      <c r="AG86" s="14">
        <v>267</v>
      </c>
      <c r="AH86" s="14">
        <v>264</v>
      </c>
      <c r="AI86" s="14">
        <v>254</v>
      </c>
      <c r="AJ86" s="14">
        <v>226</v>
      </c>
      <c r="AK86" s="14">
        <v>220</v>
      </c>
      <c r="AL86" s="14">
        <v>226</v>
      </c>
      <c r="AM86" s="14">
        <v>230</v>
      </c>
      <c r="AN86" s="14">
        <v>246</v>
      </c>
      <c r="AO86" s="14">
        <v>217</v>
      </c>
      <c r="AP86" s="14">
        <v>213</v>
      </c>
      <c r="AQ86" s="14">
        <v>195</v>
      </c>
      <c r="AR86" s="14">
        <v>182</v>
      </c>
      <c r="AS86" s="14">
        <v>182</v>
      </c>
      <c r="AT86" s="14">
        <v>207</v>
      </c>
      <c r="AU86" s="14">
        <v>187</v>
      </c>
      <c r="AV86" s="14">
        <v>187</v>
      </c>
      <c r="AW86" s="14">
        <v>191</v>
      </c>
      <c r="AX86" s="14">
        <v>169</v>
      </c>
      <c r="AY86" s="14">
        <v>149</v>
      </c>
      <c r="AZ86" s="14">
        <v>152</v>
      </c>
      <c r="BA86" s="14">
        <v>168</v>
      </c>
      <c r="BB86" s="14">
        <v>160</v>
      </c>
      <c r="BC86" s="14">
        <v>166</v>
      </c>
      <c r="BD86" s="14">
        <v>149</v>
      </c>
      <c r="BE86" s="14">
        <v>141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N86" s="35"/>
      <c r="BO86" s="38"/>
      <c r="BP86" s="38"/>
      <c r="BQ86" s="38"/>
      <c r="BR86" s="38"/>
      <c r="BS86" s="38"/>
      <c r="BT86" s="38"/>
      <c r="BU86" s="38"/>
      <c r="BW86" s="27">
        <v>81</v>
      </c>
      <c r="BX86" s="27">
        <v>23</v>
      </c>
      <c r="BY86">
        <v>123</v>
      </c>
      <c r="BZ86" s="27">
        <v>46</v>
      </c>
      <c r="CA86" s="27">
        <v>1739</v>
      </c>
      <c r="CB86" s="27">
        <v>450</v>
      </c>
    </row>
    <row r="87" spans="1:80" x14ac:dyDescent="0.25">
      <c r="A87" s="7" t="s">
        <v>16</v>
      </c>
      <c r="B87" s="8" t="s">
        <v>21</v>
      </c>
      <c r="C87" s="9">
        <v>1.1000000000000001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>
        <v>169.34822423057045</v>
      </c>
      <c r="AJ87" s="10">
        <v>172.72775542727081</v>
      </c>
      <c r="AK87" s="10">
        <v>176.13527659495941</v>
      </c>
      <c r="AL87" s="10">
        <v>179.59673556413534</v>
      </c>
      <c r="AM87" s="10">
        <v>183.13011791670169</v>
      </c>
      <c r="AN87" s="10">
        <v>186.73588803254142</v>
      </c>
      <c r="AO87" s="10">
        <v>190.42540926209369</v>
      </c>
      <c r="AP87" s="10">
        <v>194.22182557101345</v>
      </c>
      <c r="AQ87" s="10">
        <v>198.10174602609385</v>
      </c>
      <c r="AR87" s="10">
        <v>202.05789912677238</v>
      </c>
      <c r="AS87" s="10">
        <v>206.1023161722004</v>
      </c>
      <c r="AT87" s="10">
        <v>210.23757072402336</v>
      </c>
      <c r="AU87" s="10">
        <v>214.45748649536489</v>
      </c>
      <c r="AV87" s="10">
        <v>218.7573215379465</v>
      </c>
      <c r="AW87" s="10">
        <v>223.13449472727689</v>
      </c>
      <c r="AX87" s="10">
        <v>227.58899430907934</v>
      </c>
      <c r="AY87" s="10">
        <v>232.12676737657904</v>
      </c>
      <c r="AZ87" s="10">
        <v>236.75245349809097</v>
      </c>
      <c r="BA87" s="10">
        <v>241.46441640295046</v>
      </c>
      <c r="BB87" s="10">
        <v>246.26225487451688</v>
      </c>
      <c r="BC87" s="10">
        <v>251.14777833809484</v>
      </c>
      <c r="BD87" s="10">
        <v>256.12172216032616</v>
      </c>
      <c r="BE87" s="10">
        <v>261.18389428367755</v>
      </c>
      <c r="BF87" s="10">
        <v>266.33759061777693</v>
      </c>
      <c r="BG87" s="10">
        <v>271.58726110194948</v>
      </c>
      <c r="BH87" s="10">
        <v>276.93362384390446</v>
      </c>
      <c r="BI87" s="10">
        <v>282.37714355805781</v>
      </c>
      <c r="BJ87" s="10">
        <v>287.91932622400242</v>
      </c>
      <c r="BK87" s="10">
        <v>293.56170537987811</v>
      </c>
      <c r="BL87" s="10">
        <v>299.30663509568717</v>
      </c>
      <c r="BN87" s="33" t="s">
        <v>30</v>
      </c>
      <c r="BO87" s="36">
        <f t="shared" ref="BO87" si="140">(BL87-AH88)</f>
        <v>132.30663509568717</v>
      </c>
      <c r="BP87" s="36">
        <f t="shared" ref="BP87" si="141">7*(BL87-AH88)/30</f>
        <v>30.871548188993675</v>
      </c>
      <c r="BQ87" s="36">
        <f t="shared" ref="BQ87" si="142">(BL87-AH88)/30</f>
        <v>4.4102211698562392</v>
      </c>
      <c r="BR87" s="36">
        <f t="shared" ref="BR87" si="143">BL89-AH90</f>
        <v>13.94651897264837</v>
      </c>
      <c r="BS87" s="36">
        <f t="shared" ref="BS87" si="144">7*(BL89-AH90)/30</f>
        <v>3.2541877602846201</v>
      </c>
      <c r="BT87" s="36">
        <f t="shared" ref="BT87" si="145">(BL89-AH90)/30</f>
        <v>0.46488396575494567</v>
      </c>
      <c r="BU87" s="36">
        <f t="shared" ref="BU87" si="146">BL89</f>
        <v>49.94651897264837</v>
      </c>
      <c r="BW87" s="26"/>
      <c r="BX87" s="26"/>
      <c r="BY87" s="26"/>
      <c r="BZ87" s="26"/>
      <c r="CA87" s="26"/>
      <c r="CB87" s="26"/>
    </row>
    <row r="88" spans="1:80" x14ac:dyDescent="0.25">
      <c r="A88" s="11"/>
      <c r="B88" s="12" t="s">
        <v>5</v>
      </c>
      <c r="C88" s="13">
        <v>1.1000000000000001</v>
      </c>
      <c r="D88" s="14">
        <v>4</v>
      </c>
      <c r="E88" s="14">
        <v>14</v>
      </c>
      <c r="F88" s="14">
        <v>18</v>
      </c>
      <c r="G88" s="14">
        <v>23</v>
      </c>
      <c r="H88" s="14">
        <v>30</v>
      </c>
      <c r="I88" s="14">
        <v>33</v>
      </c>
      <c r="J88" s="14">
        <v>36</v>
      </c>
      <c r="K88" s="14">
        <v>46</v>
      </c>
      <c r="L88" s="14">
        <v>50</v>
      </c>
      <c r="M88" s="14">
        <v>60</v>
      </c>
      <c r="N88" s="14">
        <v>63</v>
      </c>
      <c r="O88" s="14">
        <v>67</v>
      </c>
      <c r="P88" s="14">
        <v>73</v>
      </c>
      <c r="Q88" s="14">
        <v>76</v>
      </c>
      <c r="R88" s="14">
        <v>86</v>
      </c>
      <c r="S88" s="14">
        <v>93</v>
      </c>
      <c r="T88" s="14">
        <v>98</v>
      </c>
      <c r="U88" s="14">
        <v>103</v>
      </c>
      <c r="V88" s="14">
        <v>110</v>
      </c>
      <c r="W88" s="14">
        <v>112</v>
      </c>
      <c r="X88" s="14">
        <v>118</v>
      </c>
      <c r="Y88" s="14">
        <v>123</v>
      </c>
      <c r="Z88" s="14">
        <v>130</v>
      </c>
      <c r="AA88" s="14">
        <v>135</v>
      </c>
      <c r="AB88" s="14">
        <v>140</v>
      </c>
      <c r="AC88" s="14">
        <v>142</v>
      </c>
      <c r="AD88" s="14">
        <v>148</v>
      </c>
      <c r="AE88" s="14">
        <v>150</v>
      </c>
      <c r="AF88" s="14">
        <v>156</v>
      </c>
      <c r="AG88" s="14">
        <v>163</v>
      </c>
      <c r="AH88" s="14">
        <v>167</v>
      </c>
      <c r="AI88" s="14">
        <v>172</v>
      </c>
      <c r="AJ88" s="14">
        <v>176</v>
      </c>
      <c r="AK88" s="14">
        <v>180</v>
      </c>
      <c r="AL88" s="14">
        <v>182</v>
      </c>
      <c r="AM88" s="14">
        <v>186</v>
      </c>
      <c r="AN88" s="14">
        <v>192</v>
      </c>
      <c r="AO88" s="14">
        <v>196</v>
      </c>
      <c r="AP88" s="14">
        <v>204</v>
      </c>
      <c r="AQ88" s="14">
        <v>209</v>
      </c>
      <c r="AR88" s="14">
        <v>216</v>
      </c>
      <c r="AS88" s="14">
        <v>218</v>
      </c>
      <c r="AT88" s="14">
        <v>222</v>
      </c>
      <c r="AU88" s="14">
        <v>223</v>
      </c>
      <c r="AV88" s="14">
        <v>228</v>
      </c>
      <c r="AW88" s="14">
        <v>230</v>
      </c>
      <c r="AX88" s="14">
        <v>236</v>
      </c>
      <c r="AY88" s="14">
        <v>238</v>
      </c>
      <c r="AZ88" s="14">
        <v>241</v>
      </c>
      <c r="BA88" s="14">
        <v>243</v>
      </c>
      <c r="BB88" s="14">
        <v>248</v>
      </c>
      <c r="BC88" s="14">
        <v>252</v>
      </c>
      <c r="BD88" s="14">
        <v>254</v>
      </c>
      <c r="BE88" s="14">
        <v>256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N88" s="34"/>
      <c r="BO88" s="37"/>
      <c r="BP88" s="37"/>
      <c r="BQ88" s="37"/>
      <c r="BR88" s="37"/>
      <c r="BS88" s="37"/>
      <c r="BT88" s="37"/>
      <c r="BU88" s="37"/>
      <c r="BW88" s="26"/>
      <c r="BX88" s="26"/>
      <c r="BY88" s="26"/>
      <c r="BZ88" s="26"/>
      <c r="CA88" s="26"/>
      <c r="CB88" s="26"/>
    </row>
    <row r="89" spans="1:80" x14ac:dyDescent="0.25">
      <c r="A89" s="11" t="s">
        <v>16</v>
      </c>
      <c r="B89" s="15" t="s">
        <v>22</v>
      </c>
      <c r="C89" s="13">
        <v>1.1000000000000001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>
        <v>38.739768872923456</v>
      </c>
      <c r="AJ89" s="14">
        <v>38.107668674684078</v>
      </c>
      <c r="AK89" s="14">
        <v>37.567520453326779</v>
      </c>
      <c r="AL89" s="14">
        <v>37.1292854429133</v>
      </c>
      <c r="AM89" s="14">
        <v>36.801398222112212</v>
      </c>
      <c r="AN89" s="14">
        <v>36.585403639489627</v>
      </c>
      <c r="AO89" s="14">
        <v>36.486825166992269</v>
      </c>
      <c r="AP89" s="14">
        <v>36.519289317630225</v>
      </c>
      <c r="AQ89" s="14">
        <v>36.644265287910628</v>
      </c>
      <c r="AR89" s="14">
        <v>36.841278393982023</v>
      </c>
      <c r="AS89" s="14">
        <v>37.118970672040788</v>
      </c>
      <c r="AT89" s="14">
        <v>37.466882798974815</v>
      </c>
      <c r="AU89" s="14">
        <v>37.875336059547465</v>
      </c>
      <c r="AV89" s="14">
        <v>38.336302850112361</v>
      </c>
      <c r="AW89" s="14">
        <v>38.844607487125408</v>
      </c>
      <c r="AX89" s="14">
        <v>39.395373449405106</v>
      </c>
      <c r="AY89" s="14">
        <v>39.984904879878599</v>
      </c>
      <c r="AZ89" s="14">
        <v>40.608784020217485</v>
      </c>
      <c r="BA89" s="14">
        <v>41.262804741409418</v>
      </c>
      <c r="BB89" s="14">
        <v>41.946079744242859</v>
      </c>
      <c r="BC89" s="14">
        <v>42.654991314994142</v>
      </c>
      <c r="BD89" s="14">
        <v>43.390243974513375</v>
      </c>
      <c r="BE89" s="14">
        <v>44.142814463512096</v>
      </c>
      <c r="BF89" s="14">
        <v>44.913809256972613</v>
      </c>
      <c r="BG89" s="14">
        <v>45.704713098000298</v>
      </c>
      <c r="BH89" s="14">
        <v>46.515577365442411</v>
      </c>
      <c r="BI89" s="14">
        <v>47.346150873544929</v>
      </c>
      <c r="BJ89" s="14">
        <v>48.19443411294835</v>
      </c>
      <c r="BK89" s="14">
        <v>49.061593733798126</v>
      </c>
      <c r="BL89" s="14">
        <v>49.94651897264837</v>
      </c>
      <c r="BN89" s="34"/>
      <c r="BO89" s="37"/>
      <c r="BP89" s="37"/>
      <c r="BQ89" s="37"/>
      <c r="BR89" s="37"/>
      <c r="BS89" s="37"/>
      <c r="BT89" s="37"/>
      <c r="BU89" s="37"/>
      <c r="BW89" s="26"/>
      <c r="BX89" s="26"/>
      <c r="BY89" s="26"/>
      <c r="BZ89" s="26"/>
      <c r="CA89" s="26"/>
      <c r="CB89" s="26"/>
    </row>
    <row r="90" spans="1:80" ht="15.75" thickBot="1" x14ac:dyDescent="0.3">
      <c r="A90" s="16"/>
      <c r="B90" s="17" t="s">
        <v>5</v>
      </c>
      <c r="C90" s="18">
        <v>1.1000000000000001</v>
      </c>
      <c r="D90" s="19">
        <v>36</v>
      </c>
      <c r="E90" s="19">
        <v>41</v>
      </c>
      <c r="F90" s="19">
        <v>38</v>
      </c>
      <c r="G90" s="19">
        <v>43</v>
      </c>
      <c r="H90" s="19">
        <v>41</v>
      </c>
      <c r="I90" s="19">
        <v>40</v>
      </c>
      <c r="J90" s="19">
        <v>38</v>
      </c>
      <c r="K90" s="19">
        <v>52</v>
      </c>
      <c r="L90" s="19">
        <v>48</v>
      </c>
      <c r="M90" s="19">
        <v>50</v>
      </c>
      <c r="N90" s="19">
        <v>45</v>
      </c>
      <c r="O90" s="19">
        <v>44</v>
      </c>
      <c r="P90" s="19">
        <v>41</v>
      </c>
      <c r="Q90" s="19">
        <v>40</v>
      </c>
      <c r="R90" s="19">
        <v>44</v>
      </c>
      <c r="S90" s="19">
        <v>47</v>
      </c>
      <c r="T90" s="19">
        <v>47</v>
      </c>
      <c r="U90" s="19">
        <v>51</v>
      </c>
      <c r="V90" s="19">
        <v>49</v>
      </c>
      <c r="W90" s="19">
        <v>45</v>
      </c>
      <c r="X90" s="19">
        <v>47</v>
      </c>
      <c r="Y90" s="19">
        <v>45</v>
      </c>
      <c r="Z90" s="19">
        <v>43</v>
      </c>
      <c r="AA90" s="19">
        <v>43</v>
      </c>
      <c r="AB90" s="19">
        <v>43</v>
      </c>
      <c r="AC90" s="19">
        <v>35</v>
      </c>
      <c r="AD90" s="19">
        <v>38</v>
      </c>
      <c r="AE90" s="19">
        <v>36</v>
      </c>
      <c r="AF90" s="19">
        <v>40</v>
      </c>
      <c r="AG90" s="19">
        <v>43</v>
      </c>
      <c r="AH90" s="19">
        <v>36</v>
      </c>
      <c r="AI90" s="19">
        <v>36</v>
      </c>
      <c r="AJ90" s="19">
        <v>34</v>
      </c>
      <c r="AK90" s="19">
        <v>30</v>
      </c>
      <c r="AL90" s="19">
        <v>28</v>
      </c>
      <c r="AM90" s="19">
        <v>29</v>
      </c>
      <c r="AN90" s="19">
        <v>32</v>
      </c>
      <c r="AO90" s="19">
        <v>31</v>
      </c>
      <c r="AP90" s="19">
        <v>36</v>
      </c>
      <c r="AQ90" s="19">
        <v>32</v>
      </c>
      <c r="AR90" s="19">
        <v>36</v>
      </c>
      <c r="AS90" s="19">
        <v>33</v>
      </c>
      <c r="AT90" s="19">
        <v>33</v>
      </c>
      <c r="AU90" s="19">
        <v>30</v>
      </c>
      <c r="AV90" s="19">
        <v>33</v>
      </c>
      <c r="AW90" s="19">
        <v>34</v>
      </c>
      <c r="AX90" s="19">
        <v>32</v>
      </c>
      <c r="AY90" s="19">
        <v>32</v>
      </c>
      <c r="AZ90" s="19">
        <v>33</v>
      </c>
      <c r="BA90" s="19">
        <v>32</v>
      </c>
      <c r="BB90" s="19">
        <v>30</v>
      </c>
      <c r="BC90" s="19">
        <v>31</v>
      </c>
      <c r="BD90" s="19">
        <v>28</v>
      </c>
      <c r="BE90" s="19">
        <v>28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N90" s="39"/>
      <c r="BO90" s="40"/>
      <c r="BP90" s="40"/>
      <c r="BQ90" s="40"/>
      <c r="BR90" s="40"/>
      <c r="BS90" s="40"/>
      <c r="BT90" s="40"/>
      <c r="BU90" s="40"/>
      <c r="BW90" s="28"/>
      <c r="BX90" s="28"/>
      <c r="BY90" s="28"/>
      <c r="BZ90" s="28"/>
      <c r="CA90" s="28"/>
      <c r="CB90" s="28"/>
    </row>
    <row r="91" spans="1:80" ht="15" customHeight="1" x14ac:dyDescent="0.25">
      <c r="A91" s="7" t="s">
        <v>17</v>
      </c>
      <c r="B91" s="15" t="s">
        <v>4</v>
      </c>
      <c r="C91" s="13">
        <v>1.1000000000000001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>
        <v>3040.1294798587551</v>
      </c>
      <c r="AJ91" s="14">
        <v>3120.7807207659862</v>
      </c>
      <c r="AK91" s="14">
        <v>3202.055269075177</v>
      </c>
      <c r="AL91" s="14">
        <v>3284.0019839117081</v>
      </c>
      <c r="AM91" s="14">
        <v>3367.7403011022211</v>
      </c>
      <c r="AN91" s="14">
        <v>3453.6694232233131</v>
      </c>
      <c r="AO91" s="14">
        <v>3542.0745806925484</v>
      </c>
      <c r="AP91" s="14">
        <v>3633.1554572365899</v>
      </c>
      <c r="AQ91" s="14">
        <v>3726.0331067042289</v>
      </c>
      <c r="AR91" s="14">
        <v>3820.2879042681366</v>
      </c>
      <c r="AS91" s="14">
        <v>3916.1026719604765</v>
      </c>
      <c r="AT91" s="14">
        <v>4013.9230692458523</v>
      </c>
      <c r="AU91" s="14">
        <v>4113.8284684934761</v>
      </c>
      <c r="AV91" s="14">
        <v>4215.7157398479703</v>
      </c>
      <c r="AW91" s="14">
        <v>4319.4419898302058</v>
      </c>
      <c r="AX91" s="14">
        <v>4424.889657093885</v>
      </c>
      <c r="AY91" s="14">
        <v>4532.1705992872094</v>
      </c>
      <c r="AZ91" s="14">
        <v>4641.4762574007091</v>
      </c>
      <c r="BA91" s="14">
        <v>4752.8941182459002</v>
      </c>
      <c r="BB91" s="14">
        <v>4866.3577994529833</v>
      </c>
      <c r="BC91" s="14">
        <v>4981.841085626852</v>
      </c>
      <c r="BD91" s="14">
        <v>5099.3687417032224</v>
      </c>
      <c r="BE91" s="14">
        <v>5219.0171329506411</v>
      </c>
      <c r="BF91" s="14">
        <v>5340.865729397914</v>
      </c>
      <c r="BG91" s="14">
        <v>5464.9621466211665</v>
      </c>
      <c r="BH91" s="14">
        <v>5591.3175610190528</v>
      </c>
      <c r="BI91" s="14">
        <v>5719.939660510192</v>
      </c>
      <c r="BJ91" s="14">
        <v>5850.8686639828302</v>
      </c>
      <c r="BK91" s="14">
        <v>5984.1683334927302</v>
      </c>
      <c r="BL91" s="14">
        <v>6119.9028477446336</v>
      </c>
      <c r="BN91" s="41" t="s">
        <v>29</v>
      </c>
      <c r="BO91" s="36">
        <f t="shared" ref="BO91" si="147">(BL91-AH92)</f>
        <v>3155.9028477446336</v>
      </c>
      <c r="BP91" s="36">
        <f t="shared" ref="BP91" si="148">7*(BL91-AH92)/30</f>
        <v>736.37733114041453</v>
      </c>
      <c r="BQ91" s="36">
        <f t="shared" ref="BQ91" si="149">(BL91-AH92)/30</f>
        <v>105.19676159148779</v>
      </c>
      <c r="BR91" s="36">
        <f t="shared" ref="BR91" si="150">BL93-AH94</f>
        <v>320.3710928084613</v>
      </c>
      <c r="BS91" s="36">
        <f t="shared" ref="BS91" si="151">7*(BL93-AH94)/30</f>
        <v>74.753254988640975</v>
      </c>
      <c r="BT91" s="36">
        <f t="shared" ref="BT91" si="152">(BL93-AH94)/30</f>
        <v>10.679036426948709</v>
      </c>
      <c r="BU91" s="36">
        <f t="shared" ref="BU91" si="153">BL93</f>
        <v>1288.3710928084613</v>
      </c>
      <c r="BW91" s="25"/>
      <c r="BX91" s="25"/>
      <c r="BY91" s="25"/>
      <c r="BZ91" s="25"/>
      <c r="CA91" s="25"/>
      <c r="CB91" s="25"/>
    </row>
    <row r="92" spans="1:80" x14ac:dyDescent="0.25">
      <c r="A92" s="11"/>
      <c r="B92" s="12" t="s">
        <v>5</v>
      </c>
      <c r="C92" s="13">
        <v>1.1000000000000001</v>
      </c>
      <c r="D92" s="14">
        <v>151</v>
      </c>
      <c r="E92" s="14">
        <v>242</v>
      </c>
      <c r="F92" s="14">
        <v>336</v>
      </c>
      <c r="G92" s="14">
        <v>452</v>
      </c>
      <c r="H92" s="14">
        <v>541</v>
      </c>
      <c r="I92" s="14">
        <v>626</v>
      </c>
      <c r="J92" s="14">
        <v>698</v>
      </c>
      <c r="K92" s="14">
        <v>833</v>
      </c>
      <c r="L92" s="14">
        <v>943</v>
      </c>
      <c r="M92" s="14">
        <v>1058</v>
      </c>
      <c r="N92" s="14">
        <v>1159</v>
      </c>
      <c r="O92" s="14">
        <v>1283</v>
      </c>
      <c r="P92" s="14">
        <v>1358</v>
      </c>
      <c r="Q92" s="14">
        <v>1423</v>
      </c>
      <c r="R92" s="14">
        <v>1549</v>
      </c>
      <c r="S92" s="14">
        <v>1666</v>
      </c>
      <c r="T92" s="14">
        <v>1776</v>
      </c>
      <c r="U92" s="14">
        <v>1863</v>
      </c>
      <c r="V92" s="14">
        <v>1946</v>
      </c>
      <c r="W92" s="14">
        <v>2007</v>
      </c>
      <c r="X92" s="14">
        <v>2057</v>
      </c>
      <c r="Y92" s="14">
        <v>2193</v>
      </c>
      <c r="Z92" s="14">
        <v>2277</v>
      </c>
      <c r="AA92" s="14">
        <v>2375</v>
      </c>
      <c r="AB92" s="14">
        <v>2463</v>
      </c>
      <c r="AC92" s="14">
        <v>2557</v>
      </c>
      <c r="AD92" s="14">
        <v>2620</v>
      </c>
      <c r="AE92" s="14">
        <v>2685</v>
      </c>
      <c r="AF92" s="14">
        <v>2806</v>
      </c>
      <c r="AG92" s="14">
        <v>2874</v>
      </c>
      <c r="AH92" s="14">
        <v>2964</v>
      </c>
      <c r="AI92" s="14">
        <v>3048</v>
      </c>
      <c r="AJ92" s="14">
        <v>3110</v>
      </c>
      <c r="AK92" s="14">
        <v>3164</v>
      </c>
      <c r="AL92" s="14">
        <v>3215</v>
      </c>
      <c r="AM92" s="14">
        <v>3266</v>
      </c>
      <c r="AN92" s="14">
        <v>3343</v>
      </c>
      <c r="AO92" s="14">
        <v>3411</v>
      </c>
      <c r="AP92" s="14">
        <v>3477</v>
      </c>
      <c r="AQ92" s="14">
        <v>3525</v>
      </c>
      <c r="AR92" s="14">
        <v>3556</v>
      </c>
      <c r="AS92" s="14">
        <v>3592</v>
      </c>
      <c r="AT92" s="14">
        <v>3648</v>
      </c>
      <c r="AU92" s="14">
        <v>3689</v>
      </c>
      <c r="AV92" s="14">
        <v>3727</v>
      </c>
      <c r="AW92" s="14">
        <v>3763</v>
      </c>
      <c r="AX92" s="14">
        <v>3801</v>
      </c>
      <c r="AY92" s="14">
        <v>3836</v>
      </c>
      <c r="AZ92" s="14">
        <v>3863</v>
      </c>
      <c r="BA92" s="14">
        <v>3925</v>
      </c>
      <c r="BB92" s="14">
        <v>3958</v>
      </c>
      <c r="BC92" s="14">
        <v>4010</v>
      </c>
      <c r="BD92" s="14">
        <v>4042</v>
      </c>
      <c r="BE92" s="14">
        <v>4069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N92" s="34"/>
      <c r="BO92" s="37"/>
      <c r="BP92" s="37"/>
      <c r="BQ92" s="37"/>
      <c r="BR92" s="37"/>
      <c r="BS92" s="37"/>
      <c r="BT92" s="37"/>
      <c r="BU92" s="37"/>
      <c r="BW92" s="26"/>
      <c r="BX92" s="26"/>
      <c r="BY92" s="26"/>
      <c r="BZ92" s="26"/>
      <c r="CA92" s="26"/>
      <c r="CB92" s="26"/>
    </row>
    <row r="93" spans="1:80" x14ac:dyDescent="0.25">
      <c r="A93" s="11" t="s">
        <v>17</v>
      </c>
      <c r="B93" s="15" t="s">
        <v>6</v>
      </c>
      <c r="C93" s="13">
        <v>1.1000000000000001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>
        <v>947.11908138766819</v>
      </c>
      <c r="AJ93" s="14">
        <v>934.32815515322363</v>
      </c>
      <c r="AK93" s="14">
        <v>923.79562123740857</v>
      </c>
      <c r="AL93" s="14">
        <v>915.66215073237436</v>
      </c>
      <c r="AM93" s="14">
        <v>910.27987844432664</v>
      </c>
      <c r="AN93" s="14">
        <v>907.89221248816898</v>
      </c>
      <c r="AO93" s="14">
        <v>909.15648071767669</v>
      </c>
      <c r="AP93" s="14">
        <v>913.79643336642062</v>
      </c>
      <c r="AQ93" s="14">
        <v>920.31360429464064</v>
      </c>
      <c r="AR93" s="14">
        <v>928.45878650032</v>
      </c>
      <c r="AS93" s="14">
        <v>938.32905978420888</v>
      </c>
      <c r="AT93" s="14">
        <v>949.74584836513782</v>
      </c>
      <c r="AU93" s="14">
        <v>962.43083842386329</v>
      </c>
      <c r="AV93" s="14">
        <v>976.32089741310688</v>
      </c>
      <c r="AW93" s="14">
        <v>991.18652679521801</v>
      </c>
      <c r="AX93" s="14">
        <v>1006.867353611722</v>
      </c>
      <c r="AY93" s="14">
        <v>1023.3706328504923</v>
      </c>
      <c r="AZ93" s="14">
        <v>1040.6933214228136</v>
      </c>
      <c r="BA93" s="14">
        <v>1058.6071334231513</v>
      </c>
      <c r="BB93" s="14">
        <v>1077.0323004770983</v>
      </c>
      <c r="BC93" s="14">
        <v>1096.0084045663953</v>
      </c>
      <c r="BD93" s="14">
        <v>1115.4529550270638</v>
      </c>
      <c r="BE93" s="14">
        <v>1135.4003723321666</v>
      </c>
      <c r="BF93" s="14">
        <v>1155.8523033594083</v>
      </c>
      <c r="BG93" s="14">
        <v>1176.8687030301803</v>
      </c>
      <c r="BH93" s="14">
        <v>1198.3309019036199</v>
      </c>
      <c r="BI93" s="14">
        <v>1220.2196522748102</v>
      </c>
      <c r="BJ93" s="14">
        <v>1242.5086616439851</v>
      </c>
      <c r="BK93" s="14">
        <v>1265.2025174883065</v>
      </c>
      <c r="BL93" s="14">
        <v>1288.3710928084613</v>
      </c>
      <c r="BN93" s="34"/>
      <c r="BO93" s="37"/>
      <c r="BP93" s="37"/>
      <c r="BQ93" s="37"/>
      <c r="BR93" s="37"/>
      <c r="BS93" s="37"/>
      <c r="BT93" s="37"/>
      <c r="BU93" s="37"/>
      <c r="BW93" s="26"/>
      <c r="BX93" s="26"/>
      <c r="BY93" s="26"/>
      <c r="BZ93" s="26"/>
      <c r="CA93" s="26"/>
      <c r="CB93" s="26"/>
    </row>
    <row r="94" spans="1:80" x14ac:dyDescent="0.25">
      <c r="A94" s="11"/>
      <c r="B94" s="12" t="s">
        <v>5</v>
      </c>
      <c r="C94" s="13">
        <v>1.1000000000000001</v>
      </c>
      <c r="D94" s="14">
        <v>982</v>
      </c>
      <c r="E94" s="14">
        <v>971</v>
      </c>
      <c r="F94" s="14">
        <v>968</v>
      </c>
      <c r="G94" s="14">
        <v>991</v>
      </c>
      <c r="H94" s="14">
        <v>1000</v>
      </c>
      <c r="I94" s="14">
        <v>965</v>
      </c>
      <c r="J94" s="14">
        <v>993</v>
      </c>
      <c r="K94" s="14">
        <v>1106</v>
      </c>
      <c r="L94" s="14">
        <v>1109</v>
      </c>
      <c r="M94" s="14">
        <v>1130</v>
      </c>
      <c r="N94" s="14">
        <v>1117</v>
      </c>
      <c r="O94" s="14">
        <v>1137</v>
      </c>
      <c r="P94" s="14">
        <v>1087</v>
      </c>
      <c r="Q94" s="14">
        <v>1111</v>
      </c>
      <c r="R94" s="14">
        <v>1190</v>
      </c>
      <c r="S94" s="14">
        <v>1167</v>
      </c>
      <c r="T94" s="14">
        <v>1157</v>
      </c>
      <c r="U94" s="14">
        <v>1119</v>
      </c>
      <c r="V94" s="14">
        <v>1096</v>
      </c>
      <c r="W94" s="14">
        <v>1023</v>
      </c>
      <c r="X94" s="14">
        <v>1029</v>
      </c>
      <c r="Y94" s="14">
        <v>1128</v>
      </c>
      <c r="Z94" s="14">
        <v>1065</v>
      </c>
      <c r="AA94" s="14">
        <v>1017</v>
      </c>
      <c r="AB94" s="14">
        <v>1020</v>
      </c>
      <c r="AC94" s="14">
        <v>1014</v>
      </c>
      <c r="AD94" s="14">
        <v>944</v>
      </c>
      <c r="AE94" s="14">
        <v>961</v>
      </c>
      <c r="AF94" s="14">
        <v>1041</v>
      </c>
      <c r="AG94" s="14">
        <v>978</v>
      </c>
      <c r="AH94" s="14">
        <v>968</v>
      </c>
      <c r="AI94" s="14">
        <v>930</v>
      </c>
      <c r="AJ94" s="14">
        <v>789</v>
      </c>
      <c r="AK94" s="14">
        <v>784</v>
      </c>
      <c r="AL94" s="14">
        <v>798</v>
      </c>
      <c r="AM94" s="14">
        <v>841</v>
      </c>
      <c r="AN94" s="14">
        <v>911</v>
      </c>
      <c r="AO94" s="14">
        <v>864</v>
      </c>
      <c r="AP94" s="14">
        <v>816</v>
      </c>
      <c r="AQ94" s="14">
        <v>770</v>
      </c>
      <c r="AR94" s="14">
        <v>680</v>
      </c>
      <c r="AS94" s="14">
        <v>676</v>
      </c>
      <c r="AT94" s="14">
        <v>707</v>
      </c>
      <c r="AU94" s="14">
        <v>637</v>
      </c>
      <c r="AV94" s="14">
        <v>581</v>
      </c>
      <c r="AW94" s="14">
        <v>545</v>
      </c>
      <c r="AX94" s="14">
        <v>499</v>
      </c>
      <c r="AY94" s="14">
        <v>459</v>
      </c>
      <c r="AZ94" s="14">
        <v>458</v>
      </c>
      <c r="BA94" s="14">
        <v>510</v>
      </c>
      <c r="BB94" s="14">
        <v>467</v>
      </c>
      <c r="BC94" s="14">
        <v>459</v>
      </c>
      <c r="BD94" s="14">
        <v>456</v>
      </c>
      <c r="BE94" s="14">
        <v>436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N94" s="35"/>
      <c r="BO94" s="38"/>
      <c r="BP94" s="38"/>
      <c r="BQ94" s="38"/>
      <c r="BR94" s="38"/>
      <c r="BS94" s="38"/>
      <c r="BT94" s="38"/>
      <c r="BU94" s="38"/>
      <c r="BW94" s="27">
        <v>233</v>
      </c>
      <c r="BX94" s="27">
        <v>96</v>
      </c>
      <c r="BY94">
        <v>430</v>
      </c>
      <c r="BZ94" s="27">
        <v>192</v>
      </c>
      <c r="CA94" s="27">
        <v>2421</v>
      </c>
      <c r="CB94" s="27">
        <v>882</v>
      </c>
    </row>
    <row r="95" spans="1:80" x14ac:dyDescent="0.25">
      <c r="A95" s="7" t="s">
        <v>17</v>
      </c>
      <c r="B95" s="8" t="s">
        <v>21</v>
      </c>
      <c r="C95" s="9">
        <v>1.1000000000000001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>
        <v>682.60019570608915</v>
      </c>
      <c r="AJ95" s="10">
        <v>700.40008485339263</v>
      </c>
      <c r="AK95" s="10">
        <v>718.35658468894292</v>
      </c>
      <c r="AL95" s="10">
        <v>736.59109061308641</v>
      </c>
      <c r="AM95" s="10">
        <v>755.20261798424485</v>
      </c>
      <c r="AN95" s="10">
        <v>774.19805161202294</v>
      </c>
      <c r="AO95" s="10">
        <v>793.6297552501394</v>
      </c>
      <c r="AP95" s="10">
        <v>813.62000606231436</v>
      </c>
      <c r="AQ95" s="10">
        <v>834.05608667589331</v>
      </c>
      <c r="AR95" s="10">
        <v>854.89498541878993</v>
      </c>
      <c r="AS95" s="10">
        <v>876.19537903787398</v>
      </c>
      <c r="AT95" s="10">
        <v>897.9724933513686</v>
      </c>
      <c r="AU95" s="10">
        <v>920.19407885001544</v>
      </c>
      <c r="AV95" s="10">
        <v>942.83774608299836</v>
      </c>
      <c r="AW95" s="10">
        <v>965.88955757695157</v>
      </c>
      <c r="AX95" s="10">
        <v>989.34919592492179</v>
      </c>
      <c r="AY95" s="10">
        <v>1013.2474269052882</v>
      </c>
      <c r="AZ95" s="10">
        <v>1037.6091630515334</v>
      </c>
      <c r="BA95" s="10">
        <v>1062.4250192157451</v>
      </c>
      <c r="BB95" s="10">
        <v>1087.6914048433443</v>
      </c>
      <c r="BC95" s="10">
        <v>1113.4197968397038</v>
      </c>
      <c r="BD95" s="10">
        <v>1139.6155695152734</v>
      </c>
      <c r="BE95" s="10">
        <v>1166.2761880766152</v>
      </c>
      <c r="BF95" s="10">
        <v>1193.4177621657257</v>
      </c>
      <c r="BG95" s="10">
        <v>1221.0647826332133</v>
      </c>
      <c r="BH95" s="10">
        <v>1249.2216766501392</v>
      </c>
      <c r="BI95" s="10">
        <v>1277.8900980699555</v>
      </c>
      <c r="BJ95" s="10">
        <v>1307.0780917882762</v>
      </c>
      <c r="BK95" s="10">
        <v>1336.7939390156353</v>
      </c>
      <c r="BL95" s="10">
        <v>1367.0498579362722</v>
      </c>
      <c r="BN95" s="33" t="s">
        <v>30</v>
      </c>
      <c r="BO95" s="36">
        <f t="shared" ref="BO95" si="154">(BL95-AH96)</f>
        <v>700.04985793627225</v>
      </c>
      <c r="BP95" s="36">
        <f t="shared" ref="BP95" si="155">7*(BL95-AH96)/30</f>
        <v>163.34496685179687</v>
      </c>
      <c r="BQ95" s="36">
        <f t="shared" ref="BQ95" si="156">(BL95-AH96)/30</f>
        <v>23.334995264542407</v>
      </c>
      <c r="BR95" s="36">
        <f t="shared" ref="BR95" si="157">BL97-AH98</f>
        <v>50.810605302429394</v>
      </c>
      <c r="BS95" s="36">
        <f t="shared" ref="BS95" si="158">7*(BL97-AH98)/30</f>
        <v>11.855807903900192</v>
      </c>
      <c r="BT95" s="36">
        <f t="shared" ref="BT95" si="159">(BL97-AH98)/30</f>
        <v>1.6936868434143131</v>
      </c>
      <c r="BU95" s="36">
        <f t="shared" ref="BU95" si="160">BL97</f>
        <v>260.81060530242939</v>
      </c>
      <c r="BW95" s="26"/>
      <c r="BX95" s="26"/>
      <c r="BY95" s="26"/>
      <c r="BZ95" s="26"/>
      <c r="CA95" s="26"/>
      <c r="CB95" s="26"/>
    </row>
    <row r="96" spans="1:80" x14ac:dyDescent="0.25">
      <c r="A96" s="11"/>
      <c r="B96" s="12" t="s">
        <v>5</v>
      </c>
      <c r="C96" s="13">
        <v>1.1000000000000001</v>
      </c>
      <c r="D96" s="14">
        <v>23</v>
      </c>
      <c r="E96" s="14">
        <v>40</v>
      </c>
      <c r="F96" s="14">
        <v>66</v>
      </c>
      <c r="G96" s="14">
        <v>97</v>
      </c>
      <c r="H96" s="14">
        <v>125</v>
      </c>
      <c r="I96" s="14">
        <v>143</v>
      </c>
      <c r="J96" s="14">
        <v>166</v>
      </c>
      <c r="K96" s="14">
        <v>191</v>
      </c>
      <c r="L96" s="14">
        <v>217</v>
      </c>
      <c r="M96" s="14">
        <v>243</v>
      </c>
      <c r="N96" s="14">
        <v>269</v>
      </c>
      <c r="O96" s="14">
        <v>287</v>
      </c>
      <c r="P96" s="14">
        <v>304</v>
      </c>
      <c r="Q96" s="14">
        <v>323</v>
      </c>
      <c r="R96" s="14">
        <v>359</v>
      </c>
      <c r="S96" s="14">
        <v>374</v>
      </c>
      <c r="T96" s="14">
        <v>396</v>
      </c>
      <c r="U96" s="14">
        <v>420</v>
      </c>
      <c r="V96" s="14">
        <v>436</v>
      </c>
      <c r="W96" s="14">
        <v>454</v>
      </c>
      <c r="X96" s="14">
        <v>471</v>
      </c>
      <c r="Y96" s="14">
        <v>495</v>
      </c>
      <c r="Z96" s="14">
        <v>515</v>
      </c>
      <c r="AA96" s="14">
        <v>531</v>
      </c>
      <c r="AB96" s="14">
        <v>562</v>
      </c>
      <c r="AC96" s="14">
        <v>584</v>
      </c>
      <c r="AD96" s="14">
        <v>600</v>
      </c>
      <c r="AE96" s="14">
        <v>609</v>
      </c>
      <c r="AF96" s="14">
        <v>626</v>
      </c>
      <c r="AG96" s="14">
        <v>647</v>
      </c>
      <c r="AH96" s="14">
        <v>667</v>
      </c>
      <c r="AI96" s="14">
        <v>698</v>
      </c>
      <c r="AJ96" s="14">
        <v>713</v>
      </c>
      <c r="AK96" s="14">
        <v>722</v>
      </c>
      <c r="AL96" s="14">
        <v>736</v>
      </c>
      <c r="AM96" s="14">
        <v>748</v>
      </c>
      <c r="AN96" s="14">
        <v>767</v>
      </c>
      <c r="AO96" s="14">
        <v>787</v>
      </c>
      <c r="AP96" s="14">
        <v>800</v>
      </c>
      <c r="AQ96" s="14">
        <v>810</v>
      </c>
      <c r="AR96" s="14">
        <v>826</v>
      </c>
      <c r="AS96" s="14">
        <v>838</v>
      </c>
      <c r="AT96" s="14">
        <v>853</v>
      </c>
      <c r="AU96" s="14">
        <v>862</v>
      </c>
      <c r="AV96" s="14">
        <v>873</v>
      </c>
      <c r="AW96" s="14">
        <v>884</v>
      </c>
      <c r="AX96" s="14">
        <v>897</v>
      </c>
      <c r="AY96" s="14">
        <v>911</v>
      </c>
      <c r="AZ96" s="14">
        <v>919</v>
      </c>
      <c r="BA96" s="14">
        <v>934</v>
      </c>
      <c r="BB96" s="14">
        <v>941</v>
      </c>
      <c r="BC96" s="14">
        <v>949</v>
      </c>
      <c r="BD96" s="14">
        <v>961</v>
      </c>
      <c r="BE96" s="14">
        <v>968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N96" s="34"/>
      <c r="BO96" s="37"/>
      <c r="BP96" s="37"/>
      <c r="BQ96" s="37"/>
      <c r="BR96" s="37"/>
      <c r="BS96" s="37"/>
      <c r="BT96" s="37"/>
      <c r="BU96" s="37"/>
      <c r="BW96" s="26"/>
      <c r="BX96" s="26"/>
      <c r="BY96" s="26"/>
      <c r="BZ96" s="26"/>
      <c r="CA96" s="26"/>
      <c r="CB96" s="26"/>
    </row>
    <row r="97" spans="1:80" x14ac:dyDescent="0.25">
      <c r="A97" s="11" t="s">
        <v>17</v>
      </c>
      <c r="B97" s="15" t="s">
        <v>22</v>
      </c>
      <c r="C97" s="13">
        <v>1.1000000000000001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>
        <v>200.88807718427802</v>
      </c>
      <c r="AJ97" s="14">
        <v>197.69864804979159</v>
      </c>
      <c r="AK97" s="14">
        <v>194.98901763406607</v>
      </c>
      <c r="AL97" s="14">
        <v>192.80118463306621</v>
      </c>
      <c r="AM97" s="14">
        <v>191.18271999096794</v>
      </c>
      <c r="AN97" s="14">
        <v>190.14812736689572</v>
      </c>
      <c r="AO97" s="14">
        <v>189.70929818879981</v>
      </c>
      <c r="AP97" s="14">
        <v>189.95151604313742</v>
      </c>
      <c r="AQ97" s="14">
        <v>190.67446106843562</v>
      </c>
      <c r="AR97" s="14">
        <v>191.77391434933895</v>
      </c>
      <c r="AS97" s="14">
        <v>193.28286257882723</v>
      </c>
      <c r="AT97" s="14">
        <v>195.15195375812596</v>
      </c>
      <c r="AU97" s="14">
        <v>197.33441251827031</v>
      </c>
      <c r="AV97" s="14">
        <v>199.78910743558913</v>
      </c>
      <c r="AW97" s="14">
        <v>202.48837909166025</v>
      </c>
      <c r="AX97" s="14">
        <v>205.40211072618195</v>
      </c>
      <c r="AY97" s="14">
        <v>208.51412183293886</v>
      </c>
      <c r="AZ97" s="14">
        <v>211.80509869991084</v>
      </c>
      <c r="BA97" s="14">
        <v>215.2505463418504</v>
      </c>
      <c r="BB97" s="14">
        <v>218.84514679774918</v>
      </c>
      <c r="BC97" s="14">
        <v>222.57240131796911</v>
      </c>
      <c r="BD97" s="14">
        <v>226.43463467309797</v>
      </c>
      <c r="BE97" s="14">
        <v>230.38607891437874</v>
      </c>
      <c r="BF97" s="14">
        <v>234.43007747264423</v>
      </c>
      <c r="BG97" s="14">
        <v>238.57783394057088</v>
      </c>
      <c r="BH97" s="14">
        <v>242.83093804840357</v>
      </c>
      <c r="BI97" s="14">
        <v>247.18678904621061</v>
      </c>
      <c r="BJ97" s="14">
        <v>251.6331877065565</v>
      </c>
      <c r="BK97" s="14">
        <v>256.1763220954162</v>
      </c>
      <c r="BL97" s="14">
        <v>260.81060530242939</v>
      </c>
      <c r="BN97" s="34"/>
      <c r="BO97" s="37"/>
      <c r="BP97" s="37"/>
      <c r="BQ97" s="37"/>
      <c r="BR97" s="37"/>
      <c r="BS97" s="37"/>
      <c r="BT97" s="37"/>
      <c r="BU97" s="37"/>
      <c r="BW97" s="26"/>
      <c r="BX97" s="26"/>
      <c r="BY97" s="26"/>
      <c r="BZ97" s="26"/>
      <c r="CA97" s="26"/>
      <c r="CB97" s="26"/>
    </row>
    <row r="98" spans="1:80" ht="15.75" thickBot="1" x14ac:dyDescent="0.3">
      <c r="A98" s="16"/>
      <c r="B98" s="17" t="s">
        <v>5</v>
      </c>
      <c r="C98" s="18">
        <v>1.1000000000000001</v>
      </c>
      <c r="D98" s="19">
        <v>179</v>
      </c>
      <c r="E98" s="19">
        <v>181</v>
      </c>
      <c r="F98" s="19">
        <v>189</v>
      </c>
      <c r="G98" s="19">
        <v>193</v>
      </c>
      <c r="H98" s="19">
        <v>203</v>
      </c>
      <c r="I98" s="19">
        <v>206</v>
      </c>
      <c r="J98" s="19">
        <v>212</v>
      </c>
      <c r="K98" s="19">
        <v>220</v>
      </c>
      <c r="L98" s="19">
        <v>229</v>
      </c>
      <c r="M98" s="19">
        <v>235</v>
      </c>
      <c r="N98" s="19">
        <v>231</v>
      </c>
      <c r="O98" s="19">
        <v>224</v>
      </c>
      <c r="P98" s="19">
        <v>222</v>
      </c>
      <c r="Q98" s="19">
        <v>221</v>
      </c>
      <c r="R98" s="19">
        <v>240</v>
      </c>
      <c r="S98" s="19">
        <v>232</v>
      </c>
      <c r="T98" s="19">
        <v>228</v>
      </c>
      <c r="U98" s="19">
        <v>238</v>
      </c>
      <c r="V98" s="19">
        <v>232</v>
      </c>
      <c r="W98" s="19">
        <v>233</v>
      </c>
      <c r="X98" s="19">
        <v>236</v>
      </c>
      <c r="Y98" s="19">
        <v>242</v>
      </c>
      <c r="Z98" s="19">
        <v>221</v>
      </c>
      <c r="AA98" s="19">
        <v>218</v>
      </c>
      <c r="AB98" s="19">
        <v>222</v>
      </c>
      <c r="AC98" s="19">
        <v>222</v>
      </c>
      <c r="AD98" s="19">
        <v>221</v>
      </c>
      <c r="AE98" s="19">
        <v>217</v>
      </c>
      <c r="AF98" s="19">
        <v>210</v>
      </c>
      <c r="AG98" s="19">
        <v>214</v>
      </c>
      <c r="AH98" s="19">
        <v>210</v>
      </c>
      <c r="AI98" s="19">
        <v>213</v>
      </c>
      <c r="AJ98" s="19">
        <v>196</v>
      </c>
      <c r="AK98" s="19">
        <v>185</v>
      </c>
      <c r="AL98" s="19">
        <v>189</v>
      </c>
      <c r="AM98" s="19">
        <v>183</v>
      </c>
      <c r="AN98" s="19">
        <v>195</v>
      </c>
      <c r="AO98" s="19">
        <v>193</v>
      </c>
      <c r="AP98" s="19">
        <v>184</v>
      </c>
      <c r="AQ98" s="19">
        <v>170</v>
      </c>
      <c r="AR98" s="19">
        <v>172</v>
      </c>
      <c r="AS98" s="19">
        <v>168</v>
      </c>
      <c r="AT98" s="19">
        <v>161</v>
      </c>
      <c r="AU98" s="19">
        <v>149</v>
      </c>
      <c r="AV98" s="19">
        <v>140</v>
      </c>
      <c r="AW98" s="19">
        <v>134</v>
      </c>
      <c r="AX98" s="19">
        <v>133</v>
      </c>
      <c r="AY98" s="19">
        <v>136</v>
      </c>
      <c r="AZ98" s="19">
        <v>136</v>
      </c>
      <c r="BA98" s="19">
        <v>143</v>
      </c>
      <c r="BB98" s="19">
        <v>137</v>
      </c>
      <c r="BC98" s="19">
        <v>123</v>
      </c>
      <c r="BD98" s="19">
        <v>127</v>
      </c>
      <c r="BE98" s="19">
        <v>119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N98" s="39"/>
      <c r="BO98" s="40"/>
      <c r="BP98" s="40"/>
      <c r="BQ98" s="40"/>
      <c r="BR98" s="40"/>
      <c r="BS98" s="40"/>
      <c r="BT98" s="40"/>
      <c r="BU98" s="40"/>
      <c r="BW98" s="28"/>
      <c r="BX98" s="28"/>
      <c r="BY98" s="28"/>
      <c r="BZ98" s="28"/>
      <c r="CA98" s="28"/>
      <c r="CB98" s="28"/>
    </row>
    <row r="99" spans="1:80" ht="15" customHeight="1" x14ac:dyDescent="0.25">
      <c r="A99" s="7" t="s">
        <v>18</v>
      </c>
      <c r="B99" s="15" t="s">
        <v>4</v>
      </c>
      <c r="C99" s="13">
        <v>1.1000000000000001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>
        <v>1371.5188567301577</v>
      </c>
      <c r="AJ99" s="14">
        <v>1405.6855757272162</v>
      </c>
      <c r="AK99" s="14">
        <v>1440.1175025177981</v>
      </c>
      <c r="AL99" s="14">
        <v>1474.8335701957249</v>
      </c>
      <c r="AM99" s="14">
        <v>1510.3073258471325</v>
      </c>
      <c r="AN99" s="14">
        <v>1546.7078651471604</v>
      </c>
      <c r="AO99" s="14">
        <v>1584.1568809709297</v>
      </c>
      <c r="AP99" s="14">
        <v>1622.7393859184795</v>
      </c>
      <c r="AQ99" s="14">
        <v>1662.0825781744863</v>
      </c>
      <c r="AR99" s="14">
        <v>1702.0085985595022</v>
      </c>
      <c r="AS99" s="14">
        <v>1742.5950844606273</v>
      </c>
      <c r="AT99" s="14">
        <v>1784.0312356508557</v>
      </c>
      <c r="AU99" s="14">
        <v>1826.3507983332058</v>
      </c>
      <c r="AV99" s="14">
        <v>1869.509879355604</v>
      </c>
      <c r="AW99" s="14">
        <v>1913.4480079278217</v>
      </c>
      <c r="AX99" s="14">
        <v>1958.115211911663</v>
      </c>
      <c r="AY99" s="14">
        <v>2003.5589171147556</v>
      </c>
      <c r="AZ99" s="14">
        <v>2049.8602774473775</v>
      </c>
      <c r="BA99" s="14">
        <v>2097.056351710447</v>
      </c>
      <c r="BB99" s="14">
        <v>2145.1190529524411</v>
      </c>
      <c r="BC99" s="14">
        <v>2194.0372622790483</v>
      </c>
      <c r="BD99" s="14">
        <v>2243.8214686675619</v>
      </c>
      <c r="BE99" s="14">
        <v>2294.5039733067106</v>
      </c>
      <c r="BF99" s="14">
        <v>2346.1185042946372</v>
      </c>
      <c r="BG99" s="14">
        <v>2398.6852175115191</v>
      </c>
      <c r="BH99" s="14">
        <v>2452.2087729621185</v>
      </c>
      <c r="BI99" s="14">
        <v>2506.6924644235314</v>
      </c>
      <c r="BJ99" s="14">
        <v>2562.1533462224888</v>
      </c>
      <c r="BK99" s="14">
        <v>2618.6184290174688</v>
      </c>
      <c r="BL99" s="14">
        <v>2676.1149140002863</v>
      </c>
      <c r="BN99" s="41" t="s">
        <v>29</v>
      </c>
      <c r="BO99" s="36">
        <f t="shared" ref="BO99" si="161">(BL99-AH100)</f>
        <v>1332.1149140002863</v>
      </c>
      <c r="BP99" s="36">
        <f t="shared" ref="BP99" si="162">7*(BL99-AH100)/30</f>
        <v>310.8268132667335</v>
      </c>
      <c r="BQ99" s="36">
        <f t="shared" ref="BQ99" si="163">(BL99-AH100)/30</f>
        <v>44.403830466676212</v>
      </c>
      <c r="BR99" s="36">
        <f t="shared" ref="BR99" si="164">BL101-AH102</f>
        <v>141.0896515214655</v>
      </c>
      <c r="BS99" s="36">
        <f t="shared" ref="BS99" si="165">7*(BL101-AH102)/30</f>
        <v>32.920918688341949</v>
      </c>
      <c r="BT99" s="36">
        <f t="shared" ref="BT99" si="166">(BL101-AH102)/30</f>
        <v>4.70298838404885</v>
      </c>
      <c r="BU99" s="36">
        <f t="shared" ref="BU99" si="167">BL101</f>
        <v>546.0896515214655</v>
      </c>
      <c r="BW99" s="25"/>
      <c r="BX99" s="25"/>
      <c r="BY99" s="25"/>
      <c r="BZ99" s="25"/>
      <c r="CA99" s="25"/>
      <c r="CB99" s="25"/>
    </row>
    <row r="100" spans="1:80" x14ac:dyDescent="0.25">
      <c r="A100" s="11"/>
      <c r="B100" s="12" t="s">
        <v>5</v>
      </c>
      <c r="C100" s="13">
        <v>1.1000000000000001</v>
      </c>
      <c r="D100" s="14">
        <v>46</v>
      </c>
      <c r="E100" s="14">
        <v>100</v>
      </c>
      <c r="F100" s="14">
        <v>146</v>
      </c>
      <c r="G100" s="14">
        <v>188</v>
      </c>
      <c r="H100" s="14">
        <v>235</v>
      </c>
      <c r="I100" s="14">
        <v>265</v>
      </c>
      <c r="J100" s="14">
        <v>304</v>
      </c>
      <c r="K100" s="14">
        <v>356</v>
      </c>
      <c r="L100" s="14">
        <v>415</v>
      </c>
      <c r="M100" s="14">
        <v>482</v>
      </c>
      <c r="N100" s="14">
        <v>532</v>
      </c>
      <c r="O100" s="14">
        <v>579</v>
      </c>
      <c r="P100" s="14">
        <v>610</v>
      </c>
      <c r="Q100" s="14">
        <v>659</v>
      </c>
      <c r="R100" s="14">
        <v>716</v>
      </c>
      <c r="S100" s="14">
        <v>765</v>
      </c>
      <c r="T100" s="14">
        <v>811</v>
      </c>
      <c r="U100" s="14">
        <v>864</v>
      </c>
      <c r="V100" s="14">
        <v>917</v>
      </c>
      <c r="W100" s="14">
        <v>943</v>
      </c>
      <c r="X100" s="14">
        <v>981</v>
      </c>
      <c r="Y100" s="14">
        <v>1028</v>
      </c>
      <c r="Z100" s="14">
        <v>1069</v>
      </c>
      <c r="AA100" s="14">
        <v>1099</v>
      </c>
      <c r="AB100" s="14">
        <v>1130</v>
      </c>
      <c r="AC100" s="14">
        <v>1168</v>
      </c>
      <c r="AD100" s="14">
        <v>1203</v>
      </c>
      <c r="AE100" s="14">
        <v>1231</v>
      </c>
      <c r="AF100" s="14">
        <v>1268</v>
      </c>
      <c r="AG100" s="14">
        <v>1303</v>
      </c>
      <c r="AH100" s="14">
        <v>1344</v>
      </c>
      <c r="AI100" s="14">
        <v>1374</v>
      </c>
      <c r="AJ100" s="14">
        <v>1402</v>
      </c>
      <c r="AK100" s="14">
        <v>1426</v>
      </c>
      <c r="AL100" s="14">
        <v>1457</v>
      </c>
      <c r="AM100" s="14">
        <v>1479</v>
      </c>
      <c r="AN100" s="14">
        <v>1509</v>
      </c>
      <c r="AO100" s="14">
        <v>1540</v>
      </c>
      <c r="AP100" s="14">
        <v>1561</v>
      </c>
      <c r="AQ100" s="14">
        <v>1600</v>
      </c>
      <c r="AR100" s="14">
        <v>1617</v>
      </c>
      <c r="AS100" s="14">
        <v>1650</v>
      </c>
      <c r="AT100" s="14">
        <v>1681</v>
      </c>
      <c r="AU100" s="14">
        <v>1711</v>
      </c>
      <c r="AV100" s="14">
        <v>1744</v>
      </c>
      <c r="AW100" s="14">
        <v>1768</v>
      </c>
      <c r="AX100" s="14">
        <v>1793</v>
      </c>
      <c r="AY100" s="14">
        <v>1809</v>
      </c>
      <c r="AZ100" s="14">
        <v>1830</v>
      </c>
      <c r="BA100" s="14">
        <v>1850</v>
      </c>
      <c r="BB100" s="14">
        <v>1870</v>
      </c>
      <c r="BC100" s="14">
        <v>1903</v>
      </c>
      <c r="BD100" s="14">
        <v>1920</v>
      </c>
      <c r="BE100" s="14">
        <v>1938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N100" s="34"/>
      <c r="BO100" s="37"/>
      <c r="BP100" s="37"/>
      <c r="BQ100" s="37"/>
      <c r="BR100" s="37"/>
      <c r="BS100" s="37"/>
      <c r="BT100" s="37"/>
      <c r="BU100" s="37"/>
      <c r="BW100" s="26"/>
      <c r="BX100" s="26"/>
      <c r="BY100" s="26"/>
      <c r="BZ100" s="26"/>
      <c r="CA100" s="26"/>
      <c r="CB100" s="26"/>
    </row>
    <row r="101" spans="1:80" x14ac:dyDescent="0.25">
      <c r="A101" s="11" t="s">
        <v>18</v>
      </c>
      <c r="B101" s="15" t="s">
        <v>6</v>
      </c>
      <c r="C101" s="13">
        <v>1.1000000000000001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>
        <v>401.23089732090455</v>
      </c>
      <c r="AJ101" s="14">
        <v>395.83912642407165</v>
      </c>
      <c r="AK101" s="14">
        <v>391.40354852785401</v>
      </c>
      <c r="AL101" s="14">
        <v>387.98134941383114</v>
      </c>
      <c r="AM101" s="14">
        <v>385.72136550415127</v>
      </c>
      <c r="AN101" s="14">
        <v>384.72574725472543</v>
      </c>
      <c r="AO101" s="14">
        <v>385.27545769380345</v>
      </c>
      <c r="AP101" s="14">
        <v>387.25417858619846</v>
      </c>
      <c r="AQ101" s="14">
        <v>390.02654613018865</v>
      </c>
      <c r="AR101" s="14">
        <v>393.48745703436333</v>
      </c>
      <c r="AS101" s="14">
        <v>397.67821419480492</v>
      </c>
      <c r="AT101" s="14">
        <v>402.52314661274897</v>
      </c>
      <c r="AU101" s="14">
        <v>407.90377430066633</v>
      </c>
      <c r="AV101" s="14">
        <v>413.79466533136588</v>
      </c>
      <c r="AW101" s="14">
        <v>420.09901044925437</v>
      </c>
      <c r="AX101" s="14">
        <v>426.74821592110789</v>
      </c>
      <c r="AY101" s="14">
        <v>433.74550120250842</v>
      </c>
      <c r="AZ101" s="14">
        <v>441.09004261549092</v>
      </c>
      <c r="BA101" s="14">
        <v>448.68532235892178</v>
      </c>
      <c r="BB101" s="14">
        <v>456.49727256667438</v>
      </c>
      <c r="BC101" s="14">
        <v>464.5425794461251</v>
      </c>
      <c r="BD101" s="14">
        <v>472.7864085051342</v>
      </c>
      <c r="BE101" s="14">
        <v>481.24299228377589</v>
      </c>
      <c r="BF101" s="14">
        <v>489.91310071709438</v>
      </c>
      <c r="BG101" s="14">
        <v>498.82237350886066</v>
      </c>
      <c r="BH101" s="14">
        <v>507.92058871966583</v>
      </c>
      <c r="BI101" s="14">
        <v>517.19954932414498</v>
      </c>
      <c r="BJ101" s="14">
        <v>526.64813514046614</v>
      </c>
      <c r="BK101" s="14">
        <v>536.26829301239843</v>
      </c>
      <c r="BL101" s="14">
        <v>546.0896515214655</v>
      </c>
      <c r="BN101" s="34"/>
      <c r="BO101" s="37"/>
      <c r="BP101" s="37"/>
      <c r="BQ101" s="37"/>
      <c r="BR101" s="37"/>
      <c r="BS101" s="37"/>
      <c r="BT101" s="37"/>
      <c r="BU101" s="37"/>
      <c r="BW101" s="26"/>
      <c r="BX101" s="26"/>
      <c r="BY101" s="26"/>
      <c r="BZ101" s="26"/>
      <c r="CA101" s="26"/>
      <c r="CB101" s="26"/>
    </row>
    <row r="102" spans="1:80" x14ac:dyDescent="0.25">
      <c r="A102" s="11"/>
      <c r="B102" s="12" t="s">
        <v>5</v>
      </c>
      <c r="C102" s="13">
        <v>1.1000000000000001</v>
      </c>
      <c r="D102" s="14">
        <v>341</v>
      </c>
      <c r="E102" s="14">
        <v>354</v>
      </c>
      <c r="F102" s="14">
        <v>373</v>
      </c>
      <c r="G102" s="14">
        <v>375</v>
      </c>
      <c r="H102" s="14">
        <v>385</v>
      </c>
      <c r="I102" s="14">
        <v>372</v>
      </c>
      <c r="J102" s="14">
        <v>401</v>
      </c>
      <c r="K102" s="14">
        <v>444</v>
      </c>
      <c r="L102" s="14">
        <v>444</v>
      </c>
      <c r="M102" s="14">
        <v>455</v>
      </c>
      <c r="N102" s="14">
        <v>462</v>
      </c>
      <c r="O102" s="14">
        <v>463</v>
      </c>
      <c r="P102" s="14">
        <v>431</v>
      </c>
      <c r="Q102" s="14">
        <v>465</v>
      </c>
      <c r="R102" s="14">
        <v>502</v>
      </c>
      <c r="S102" s="14">
        <v>494</v>
      </c>
      <c r="T102" s="14">
        <v>496</v>
      </c>
      <c r="U102" s="14">
        <v>502</v>
      </c>
      <c r="V102" s="14">
        <v>506</v>
      </c>
      <c r="W102" s="14">
        <v>467</v>
      </c>
      <c r="X102" s="14">
        <v>493</v>
      </c>
      <c r="Y102" s="14">
        <v>519</v>
      </c>
      <c r="Z102" s="14">
        <v>488</v>
      </c>
      <c r="AA102" s="14">
        <v>461</v>
      </c>
      <c r="AB102" s="14">
        <v>440</v>
      </c>
      <c r="AC102" s="14">
        <v>432</v>
      </c>
      <c r="AD102" s="14">
        <v>416</v>
      </c>
      <c r="AE102" s="14">
        <v>424</v>
      </c>
      <c r="AF102" s="14">
        <v>443</v>
      </c>
      <c r="AG102" s="14">
        <v>425</v>
      </c>
      <c r="AH102" s="14">
        <v>405</v>
      </c>
      <c r="AI102" s="14">
        <v>382</v>
      </c>
      <c r="AJ102" s="14">
        <v>346</v>
      </c>
      <c r="AK102" s="14">
        <v>355</v>
      </c>
      <c r="AL102" s="14">
        <v>359</v>
      </c>
      <c r="AM102" s="14">
        <v>354</v>
      </c>
      <c r="AN102" s="14">
        <v>368</v>
      </c>
      <c r="AO102" s="14">
        <v>344</v>
      </c>
      <c r="AP102" s="14">
        <v>326</v>
      </c>
      <c r="AQ102" s="14">
        <v>328</v>
      </c>
      <c r="AR102" s="14">
        <v>296</v>
      </c>
      <c r="AS102" s="14">
        <v>313</v>
      </c>
      <c r="AT102" s="14">
        <v>332</v>
      </c>
      <c r="AU102" s="14">
        <v>320</v>
      </c>
      <c r="AV102" s="14">
        <v>300</v>
      </c>
      <c r="AW102" s="14">
        <v>295</v>
      </c>
      <c r="AX102" s="14">
        <v>292</v>
      </c>
      <c r="AY102" s="14">
        <v>259</v>
      </c>
      <c r="AZ102" s="14">
        <v>271</v>
      </c>
      <c r="BA102" s="14">
        <v>286</v>
      </c>
      <c r="BB102" s="14">
        <v>284</v>
      </c>
      <c r="BC102" s="14">
        <v>288</v>
      </c>
      <c r="BD102" s="14">
        <v>278</v>
      </c>
      <c r="BE102" s="14">
        <v>265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N102" s="35"/>
      <c r="BO102" s="38"/>
      <c r="BP102" s="38"/>
      <c r="BQ102" s="38"/>
      <c r="BR102" s="38"/>
      <c r="BS102" s="38"/>
      <c r="BT102" s="38"/>
      <c r="BU102" s="38"/>
      <c r="BW102" s="27">
        <v>187</v>
      </c>
      <c r="BX102" s="27">
        <v>43</v>
      </c>
      <c r="BY102">
        <v>252</v>
      </c>
      <c r="BZ102" s="27">
        <v>74</v>
      </c>
      <c r="CA102" s="27">
        <v>1583</v>
      </c>
      <c r="CB102" s="27">
        <v>503</v>
      </c>
    </row>
    <row r="103" spans="1:80" x14ac:dyDescent="0.25">
      <c r="A103" s="7" t="s">
        <v>18</v>
      </c>
      <c r="B103" s="8" t="s">
        <v>21</v>
      </c>
      <c r="C103" s="9">
        <v>1.1000000000000001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>
        <v>319.08390472310452</v>
      </c>
      <c r="AJ103" s="10">
        <v>327.24171640432877</v>
      </c>
      <c r="AK103" s="10">
        <v>335.46665326228293</v>
      </c>
      <c r="AL103" s="10">
        <v>343.82208090695423</v>
      </c>
      <c r="AM103" s="10">
        <v>352.35120952997113</v>
      </c>
      <c r="AN103" s="10">
        <v>361.05494777112335</v>
      </c>
      <c r="AO103" s="10">
        <v>369.96108359170353</v>
      </c>
      <c r="AP103" s="10">
        <v>379.12546583683843</v>
      </c>
      <c r="AQ103" s="10">
        <v>388.49113003085472</v>
      </c>
      <c r="AR103" s="10">
        <v>398.04074900733383</v>
      </c>
      <c r="AS103" s="10">
        <v>407.80358939538087</v>
      </c>
      <c r="AT103" s="10">
        <v>417.78578356190371</v>
      </c>
      <c r="AU103" s="10">
        <v>427.97240920719008</v>
      </c>
      <c r="AV103" s="10">
        <v>438.35189609208635</v>
      </c>
      <c r="AW103" s="10">
        <v>448.91803006488908</v>
      </c>
      <c r="AX103" s="10">
        <v>459.6707949729481</v>
      </c>
      <c r="AY103" s="10">
        <v>470.62457309706878</v>
      </c>
      <c r="AZ103" s="10">
        <v>481.79054106706332</v>
      </c>
      <c r="BA103" s="10">
        <v>493.16478579282654</v>
      </c>
      <c r="BB103" s="10">
        <v>504.74640944657511</v>
      </c>
      <c r="BC103" s="10">
        <v>516.53968666470575</v>
      </c>
      <c r="BD103" s="10">
        <v>528.54632073757523</v>
      </c>
      <c r="BE103" s="10">
        <v>540.76592091838393</v>
      </c>
      <c r="BF103" s="10">
        <v>553.20650294635084</v>
      </c>
      <c r="BG103" s="10">
        <v>565.87875810501146</v>
      </c>
      <c r="BH103" s="10">
        <v>578.78438897880119</v>
      </c>
      <c r="BI103" s="10">
        <v>591.9245553044866</v>
      </c>
      <c r="BJ103" s="10">
        <v>605.30288694656201</v>
      </c>
      <c r="BK103" s="10">
        <v>618.92307593221801</v>
      </c>
      <c r="BL103" s="10">
        <v>632.79081336399986</v>
      </c>
      <c r="BN103" s="33" t="s">
        <v>30</v>
      </c>
      <c r="BO103" s="36">
        <f t="shared" ref="BO103" si="168">(BL103-AH104)</f>
        <v>320.79081336399986</v>
      </c>
      <c r="BP103" s="36">
        <f t="shared" ref="BP103" si="169">7*(BL103-AH104)/30</f>
        <v>74.851189784933297</v>
      </c>
      <c r="BQ103" s="36">
        <f t="shared" ref="BQ103" si="170">(BL103-AH104)/30</f>
        <v>10.693027112133329</v>
      </c>
      <c r="BR103" s="36">
        <f t="shared" ref="BR103" si="171">BL105-AH106</f>
        <v>26.673248665808671</v>
      </c>
      <c r="BS103" s="36">
        <f t="shared" ref="BS103" si="172">7*(BL105-AH106)/30</f>
        <v>6.2237580220220234</v>
      </c>
      <c r="BT103" s="36">
        <f t="shared" ref="BT103" si="173">(BL105-AH106)/30</f>
        <v>0.88910828886028903</v>
      </c>
      <c r="BU103" s="36">
        <f t="shared" ref="BU103" si="174">BL105</f>
        <v>120.67324866580867</v>
      </c>
      <c r="BW103" s="26"/>
      <c r="BX103" s="26"/>
      <c r="BY103" s="26"/>
      <c r="BZ103" s="26"/>
      <c r="CA103" s="26"/>
      <c r="CB103" s="26"/>
    </row>
    <row r="104" spans="1:80" x14ac:dyDescent="0.25">
      <c r="A104" s="11"/>
      <c r="B104" s="12" t="s">
        <v>5</v>
      </c>
      <c r="C104" s="13">
        <v>1.1000000000000001</v>
      </c>
      <c r="D104" s="14">
        <v>17</v>
      </c>
      <c r="E104" s="14">
        <v>24</v>
      </c>
      <c r="F104" s="14">
        <v>33</v>
      </c>
      <c r="G104" s="14">
        <v>47</v>
      </c>
      <c r="H104" s="14">
        <v>58</v>
      </c>
      <c r="I104" s="14">
        <v>66</v>
      </c>
      <c r="J104" s="14">
        <v>75</v>
      </c>
      <c r="K104" s="14">
        <v>86</v>
      </c>
      <c r="L104" s="14">
        <v>98</v>
      </c>
      <c r="M104" s="14">
        <v>112</v>
      </c>
      <c r="N104" s="14">
        <v>121</v>
      </c>
      <c r="O104" s="14">
        <v>129</v>
      </c>
      <c r="P104" s="14">
        <v>141</v>
      </c>
      <c r="Q104" s="14">
        <v>152</v>
      </c>
      <c r="R104" s="14">
        <v>164</v>
      </c>
      <c r="S104" s="14">
        <v>176</v>
      </c>
      <c r="T104" s="14">
        <v>185</v>
      </c>
      <c r="U104" s="14">
        <v>194</v>
      </c>
      <c r="V104" s="14">
        <v>208</v>
      </c>
      <c r="W104" s="14">
        <v>221</v>
      </c>
      <c r="X104" s="14">
        <v>226</v>
      </c>
      <c r="Y104" s="14">
        <v>238</v>
      </c>
      <c r="Z104" s="14">
        <v>249</v>
      </c>
      <c r="AA104" s="14">
        <v>261</v>
      </c>
      <c r="AB104" s="14">
        <v>267</v>
      </c>
      <c r="AC104" s="14">
        <v>277</v>
      </c>
      <c r="AD104" s="14">
        <v>283</v>
      </c>
      <c r="AE104" s="14">
        <v>288</v>
      </c>
      <c r="AF104" s="14">
        <v>295</v>
      </c>
      <c r="AG104" s="14">
        <v>301</v>
      </c>
      <c r="AH104" s="14">
        <v>312</v>
      </c>
      <c r="AI104" s="14">
        <v>318</v>
      </c>
      <c r="AJ104" s="14">
        <v>323</v>
      </c>
      <c r="AK104" s="14">
        <v>330</v>
      </c>
      <c r="AL104" s="14">
        <v>331</v>
      </c>
      <c r="AM104" s="14">
        <v>339</v>
      </c>
      <c r="AN104" s="14">
        <v>345</v>
      </c>
      <c r="AO104" s="14">
        <v>355</v>
      </c>
      <c r="AP104" s="14">
        <v>362</v>
      </c>
      <c r="AQ104" s="14">
        <v>368</v>
      </c>
      <c r="AR104" s="14">
        <v>373</v>
      </c>
      <c r="AS104" s="14">
        <v>380</v>
      </c>
      <c r="AT104" s="14">
        <v>384</v>
      </c>
      <c r="AU104" s="14">
        <v>389</v>
      </c>
      <c r="AV104" s="14">
        <v>397</v>
      </c>
      <c r="AW104" s="14">
        <v>404</v>
      </c>
      <c r="AX104" s="14">
        <v>413</v>
      </c>
      <c r="AY104" s="14">
        <v>416</v>
      </c>
      <c r="AZ104" s="14">
        <v>424</v>
      </c>
      <c r="BA104" s="14">
        <v>425</v>
      </c>
      <c r="BB104" s="14">
        <v>429</v>
      </c>
      <c r="BC104" s="14">
        <v>438</v>
      </c>
      <c r="BD104" s="14">
        <v>440</v>
      </c>
      <c r="BE104" s="14">
        <v>444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N104" s="34"/>
      <c r="BO104" s="37"/>
      <c r="BP104" s="37"/>
      <c r="BQ104" s="37"/>
      <c r="BR104" s="37"/>
      <c r="BS104" s="37"/>
      <c r="BT104" s="37"/>
      <c r="BU104" s="37"/>
      <c r="BW104" s="26"/>
      <c r="BX104" s="26"/>
      <c r="BY104" s="26"/>
      <c r="BZ104" s="26"/>
      <c r="CA104" s="26"/>
      <c r="CB104" s="26"/>
    </row>
    <row r="105" spans="1:80" x14ac:dyDescent="0.25">
      <c r="A105" s="11" t="s">
        <v>18</v>
      </c>
      <c r="B105" s="15" t="s">
        <v>22</v>
      </c>
      <c r="C105" s="13">
        <v>1.1000000000000001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>
        <v>93.664303635203567</v>
      </c>
      <c r="AJ105" s="14">
        <v>92.131796209467524</v>
      </c>
      <c r="AK105" s="14">
        <v>90.8214663088973</v>
      </c>
      <c r="AL105" s="14">
        <v>89.757859887689818</v>
      </c>
      <c r="AM105" s="14">
        <v>88.961186587440352</v>
      </c>
      <c r="AN105" s="14">
        <v>88.434870956983076</v>
      </c>
      <c r="AO105" s="14">
        <v>88.1930687715993</v>
      </c>
      <c r="AP105" s="14">
        <v>88.268026558966227</v>
      </c>
      <c r="AQ105" s="14">
        <v>88.566609900085325</v>
      </c>
      <c r="AR105" s="14">
        <v>89.039222009339554</v>
      </c>
      <c r="AS105" s="14">
        <v>89.707323160534742</v>
      </c>
      <c r="AT105" s="14">
        <v>90.545391306030155</v>
      </c>
      <c r="AU105" s="14">
        <v>91.529862110993719</v>
      </c>
      <c r="AV105" s="14">
        <v>92.641302841709489</v>
      </c>
      <c r="AW105" s="14">
        <v>93.867239071626074</v>
      </c>
      <c r="AX105" s="14">
        <v>95.196111424776603</v>
      </c>
      <c r="AY105" s="14">
        <v>96.618841365065123</v>
      </c>
      <c r="AZ105" s="14">
        <v>98.12457576659169</v>
      </c>
      <c r="BA105" s="14">
        <v>99.703273497099872</v>
      </c>
      <c r="BB105" s="14">
        <v>101.35282354662243</v>
      </c>
      <c r="BC105" s="14">
        <v>103.06437091698204</v>
      </c>
      <c r="BD105" s="14">
        <v>104.83968253379054</v>
      </c>
      <c r="BE105" s="14">
        <v>106.65689320083045</v>
      </c>
      <c r="BF105" s="14">
        <v>108.51879265541913</v>
      </c>
      <c r="BG105" s="14">
        <v>110.4288030638383</v>
      </c>
      <c r="BH105" s="14">
        <v>112.38698535326466</v>
      </c>
      <c r="BI105" s="14">
        <v>114.39279430672958</v>
      </c>
      <c r="BJ105" s="14">
        <v>116.44148310850278</v>
      </c>
      <c r="BK105" s="14">
        <v>118.5358658482908</v>
      </c>
      <c r="BL105" s="14">
        <v>120.67324866580867</v>
      </c>
      <c r="BN105" s="34"/>
      <c r="BO105" s="37"/>
      <c r="BP105" s="37"/>
      <c r="BQ105" s="37"/>
      <c r="BR105" s="37"/>
      <c r="BS105" s="37"/>
      <c r="BT105" s="37"/>
      <c r="BU105" s="37"/>
      <c r="BW105" s="26"/>
      <c r="BX105" s="26"/>
      <c r="BY105" s="26"/>
      <c r="BZ105" s="26"/>
      <c r="CA105" s="26"/>
      <c r="CB105" s="26"/>
    </row>
    <row r="106" spans="1:80" ht="15.75" thickBot="1" x14ac:dyDescent="0.3">
      <c r="A106" s="16"/>
      <c r="B106" s="17" t="s">
        <v>5</v>
      </c>
      <c r="C106" s="18">
        <v>1.1000000000000001</v>
      </c>
      <c r="D106" s="19">
        <v>87</v>
      </c>
      <c r="E106" s="19">
        <v>84</v>
      </c>
      <c r="F106" s="19">
        <v>83</v>
      </c>
      <c r="G106" s="19">
        <v>87</v>
      </c>
      <c r="H106" s="19">
        <v>89</v>
      </c>
      <c r="I106" s="19">
        <v>89</v>
      </c>
      <c r="J106" s="19">
        <v>93</v>
      </c>
      <c r="K106" s="19">
        <v>96</v>
      </c>
      <c r="L106" s="19">
        <v>93</v>
      </c>
      <c r="M106" s="19">
        <v>96</v>
      </c>
      <c r="N106" s="19">
        <v>90</v>
      </c>
      <c r="O106" s="19">
        <v>87</v>
      </c>
      <c r="P106" s="19">
        <v>88</v>
      </c>
      <c r="Q106" s="19">
        <v>93</v>
      </c>
      <c r="R106" s="19">
        <v>95</v>
      </c>
      <c r="S106" s="19">
        <v>96</v>
      </c>
      <c r="T106" s="19">
        <v>94</v>
      </c>
      <c r="U106" s="19">
        <v>94</v>
      </c>
      <c r="V106" s="19">
        <v>105</v>
      </c>
      <c r="W106" s="19">
        <v>106</v>
      </c>
      <c r="X106" s="19">
        <v>102</v>
      </c>
      <c r="Y106" s="19">
        <v>110</v>
      </c>
      <c r="Z106" s="19">
        <v>108</v>
      </c>
      <c r="AA106" s="19">
        <v>107</v>
      </c>
      <c r="AB106" s="19">
        <v>106</v>
      </c>
      <c r="AC106" s="19">
        <v>105</v>
      </c>
      <c r="AD106" s="19">
        <v>102</v>
      </c>
      <c r="AE106" s="19">
        <v>102</v>
      </c>
      <c r="AF106" s="19">
        <v>103</v>
      </c>
      <c r="AG106" s="19">
        <v>92</v>
      </c>
      <c r="AH106" s="19">
        <v>94</v>
      </c>
      <c r="AI106" s="19">
        <v>81</v>
      </c>
      <c r="AJ106" s="19">
        <v>77</v>
      </c>
      <c r="AK106" s="19">
        <v>77</v>
      </c>
      <c r="AL106" s="19">
        <v>70</v>
      </c>
      <c r="AM106" s="19">
        <v>69</v>
      </c>
      <c r="AN106" s="19">
        <v>78</v>
      </c>
      <c r="AO106" s="19">
        <v>81</v>
      </c>
      <c r="AP106" s="19">
        <v>80</v>
      </c>
      <c r="AQ106" s="19">
        <v>78</v>
      </c>
      <c r="AR106" s="19">
        <v>77</v>
      </c>
      <c r="AS106" s="19">
        <v>82</v>
      </c>
      <c r="AT106" s="19">
        <v>81</v>
      </c>
      <c r="AU106" s="19">
        <v>70</v>
      </c>
      <c r="AV106" s="19">
        <v>72</v>
      </c>
      <c r="AW106" s="19">
        <v>72</v>
      </c>
      <c r="AX106" s="19">
        <v>74</v>
      </c>
      <c r="AY106" s="19">
        <v>65</v>
      </c>
      <c r="AZ106" s="19">
        <v>69</v>
      </c>
      <c r="BA106" s="19">
        <v>68</v>
      </c>
      <c r="BB106" s="19">
        <v>67</v>
      </c>
      <c r="BC106" s="19">
        <v>73</v>
      </c>
      <c r="BD106" s="19">
        <v>64</v>
      </c>
      <c r="BE106" s="19">
        <v>63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N106" s="39"/>
      <c r="BO106" s="40"/>
      <c r="BP106" s="40"/>
      <c r="BQ106" s="40"/>
      <c r="BR106" s="40"/>
      <c r="BS106" s="40"/>
      <c r="BT106" s="40"/>
      <c r="BU106" s="40"/>
      <c r="BW106" s="28"/>
      <c r="BX106" s="28"/>
      <c r="BY106" s="28"/>
      <c r="BZ106" s="28"/>
      <c r="CA106" s="28"/>
      <c r="CB106" s="28"/>
    </row>
    <row r="107" spans="1:80" ht="15" customHeight="1" x14ac:dyDescent="0.25">
      <c r="A107" s="7" t="s">
        <v>19</v>
      </c>
      <c r="B107" s="15" t="s">
        <v>4</v>
      </c>
      <c r="C107" s="13">
        <v>1.1000000000000001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>
        <v>1000.4411237481307</v>
      </c>
      <c r="AJ107" s="14">
        <v>1032.5328600677233</v>
      </c>
      <c r="AK107" s="14">
        <v>1064.8889072185777</v>
      </c>
      <c r="AL107" s="14">
        <v>1097.5037557950877</v>
      </c>
      <c r="AM107" s="14">
        <v>1130.8131487063756</v>
      </c>
      <c r="AN107" s="14">
        <v>1164.9756396707753</v>
      </c>
      <c r="AO107" s="14">
        <v>1200.1168672769568</v>
      </c>
      <c r="AP107" s="14">
        <v>1236.3222163360813</v>
      </c>
      <c r="AQ107" s="14">
        <v>1273.2355997551379</v>
      </c>
      <c r="AR107" s="14">
        <v>1310.6887558718199</v>
      </c>
      <c r="AS107" s="14">
        <v>1348.7570810800796</v>
      </c>
      <c r="AT107" s="14">
        <v>1387.6235976118057</v>
      </c>
      <c r="AU107" s="14">
        <v>1427.321602156077</v>
      </c>
      <c r="AV107" s="14">
        <v>1467.80717960738</v>
      </c>
      <c r="AW107" s="14">
        <v>1509.0243753150824</v>
      </c>
      <c r="AX107" s="14">
        <v>1550.9240222656949</v>
      </c>
      <c r="AY107" s="14">
        <v>1593.5511799685398</v>
      </c>
      <c r="AZ107" s="14">
        <v>1636.9827695510112</v>
      </c>
      <c r="BA107" s="14">
        <v>1681.2535502725802</v>
      </c>
      <c r="BB107" s="14">
        <v>1726.3376023225396</v>
      </c>
      <c r="BC107" s="14">
        <v>1772.2243088880618</v>
      </c>
      <c r="BD107" s="14">
        <v>1818.9234912541961</v>
      </c>
      <c r="BE107" s="14">
        <v>1866.4648313095799</v>
      </c>
      <c r="BF107" s="14">
        <v>1914.8808239821487</v>
      </c>
      <c r="BG107" s="14">
        <v>1964.1901930888041</v>
      </c>
      <c r="BH107" s="14">
        <v>2014.396329840692</v>
      </c>
      <c r="BI107" s="14">
        <v>2065.5028148860765</v>
      </c>
      <c r="BJ107" s="14">
        <v>2117.5258803436764</v>
      </c>
      <c r="BK107" s="14">
        <v>2170.4908805966052</v>
      </c>
      <c r="BL107" s="14">
        <v>2224.4235340542191</v>
      </c>
      <c r="BN107" s="41" t="s">
        <v>29</v>
      </c>
      <c r="BO107" s="36">
        <f t="shared" ref="BO107" si="175">(BL107-AH108)</f>
        <v>1246.4235340542191</v>
      </c>
      <c r="BP107" s="36">
        <f t="shared" ref="BP107" si="176">7*(BL107-AH108)/30</f>
        <v>290.83215794598448</v>
      </c>
      <c r="BQ107" s="36">
        <f t="shared" ref="BQ107" si="177">(BL107-AH108)/30</f>
        <v>41.547451135140633</v>
      </c>
      <c r="BR107" s="36">
        <f t="shared" ref="BR107" si="178">BL109-AH110</f>
        <v>133.75236210415414</v>
      </c>
      <c r="BS107" s="36">
        <f t="shared" ref="BS107" si="179">7*(BL109-AH110)/30</f>
        <v>31.2088844909693</v>
      </c>
      <c r="BT107" s="36">
        <f t="shared" ref="BT107" si="180">(BL109-AH110)/30</f>
        <v>4.4584120701384711</v>
      </c>
      <c r="BU107" s="36">
        <f t="shared" ref="BU107" si="181">BL109</f>
        <v>516.75236210415414</v>
      </c>
      <c r="BW107" s="25"/>
      <c r="BX107" s="25"/>
      <c r="BY107" s="25"/>
      <c r="BZ107" s="25"/>
      <c r="CA107" s="25"/>
      <c r="CB107" s="25"/>
    </row>
    <row r="108" spans="1:80" x14ac:dyDescent="0.25">
      <c r="A108" s="11"/>
      <c r="B108" s="12" t="s">
        <v>5</v>
      </c>
      <c r="C108" s="13">
        <v>1.1000000000000001</v>
      </c>
      <c r="D108" s="14">
        <v>31</v>
      </c>
      <c r="E108" s="14">
        <v>62</v>
      </c>
      <c r="F108" s="14">
        <v>100</v>
      </c>
      <c r="G108" s="14">
        <v>140</v>
      </c>
      <c r="H108" s="14">
        <v>168</v>
      </c>
      <c r="I108" s="14">
        <v>188</v>
      </c>
      <c r="J108" s="14">
        <v>203</v>
      </c>
      <c r="K108" s="14">
        <v>226</v>
      </c>
      <c r="L108" s="14">
        <v>256</v>
      </c>
      <c r="M108" s="14">
        <v>283</v>
      </c>
      <c r="N108" s="14">
        <v>311</v>
      </c>
      <c r="O108" s="14">
        <v>343</v>
      </c>
      <c r="P108" s="14">
        <v>372</v>
      </c>
      <c r="Q108" s="14">
        <v>403</v>
      </c>
      <c r="R108" s="14">
        <v>443</v>
      </c>
      <c r="S108" s="14">
        <v>474</v>
      </c>
      <c r="T108" s="14">
        <v>509</v>
      </c>
      <c r="U108" s="14">
        <v>550</v>
      </c>
      <c r="V108" s="14">
        <v>589</v>
      </c>
      <c r="W108" s="14">
        <v>605</v>
      </c>
      <c r="X108" s="14">
        <v>624</v>
      </c>
      <c r="Y108" s="14">
        <v>666</v>
      </c>
      <c r="Z108" s="14">
        <v>698</v>
      </c>
      <c r="AA108" s="14">
        <v>741</v>
      </c>
      <c r="AB108" s="14">
        <v>773</v>
      </c>
      <c r="AC108" s="14">
        <v>807</v>
      </c>
      <c r="AD108" s="14">
        <v>839</v>
      </c>
      <c r="AE108" s="14">
        <v>873</v>
      </c>
      <c r="AF108" s="14">
        <v>914</v>
      </c>
      <c r="AG108" s="14">
        <v>951</v>
      </c>
      <c r="AH108" s="14">
        <v>978</v>
      </c>
      <c r="AI108" s="14">
        <v>1013</v>
      </c>
      <c r="AJ108" s="14">
        <v>1048</v>
      </c>
      <c r="AK108" s="14">
        <v>1076</v>
      </c>
      <c r="AL108" s="14">
        <v>1125</v>
      </c>
      <c r="AM108" s="14">
        <v>1155</v>
      </c>
      <c r="AN108" s="14">
        <v>1181</v>
      </c>
      <c r="AO108" s="14">
        <v>1216</v>
      </c>
      <c r="AP108" s="14">
        <v>1246</v>
      </c>
      <c r="AQ108" s="14">
        <v>1286</v>
      </c>
      <c r="AR108" s="14">
        <v>1310</v>
      </c>
      <c r="AS108" s="14">
        <v>1330</v>
      </c>
      <c r="AT108" s="14">
        <v>1353</v>
      </c>
      <c r="AU108" s="14">
        <v>1384</v>
      </c>
      <c r="AV108" s="14">
        <v>1410</v>
      </c>
      <c r="AW108" s="14">
        <v>1450</v>
      </c>
      <c r="AX108" s="14">
        <v>1475</v>
      </c>
      <c r="AY108" s="14">
        <v>1507</v>
      </c>
      <c r="AZ108" s="14">
        <v>1531</v>
      </c>
      <c r="BA108" s="14">
        <v>1563</v>
      </c>
      <c r="BB108" s="14">
        <v>1588</v>
      </c>
      <c r="BC108" s="14">
        <v>1621</v>
      </c>
      <c r="BD108" s="14">
        <v>1648</v>
      </c>
      <c r="BE108" s="14">
        <v>1664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N108" s="34"/>
      <c r="BO108" s="37"/>
      <c r="BP108" s="37"/>
      <c r="BQ108" s="37"/>
      <c r="BR108" s="37"/>
      <c r="BS108" s="37"/>
      <c r="BT108" s="37"/>
      <c r="BU108" s="37"/>
      <c r="BW108" s="26"/>
      <c r="BX108" s="26"/>
      <c r="BY108" s="26"/>
      <c r="BZ108" s="26"/>
      <c r="CA108" s="26"/>
      <c r="CB108" s="26"/>
    </row>
    <row r="109" spans="1:80" x14ac:dyDescent="0.25">
      <c r="A109" s="11" t="s">
        <v>19</v>
      </c>
      <c r="B109" s="15" t="s">
        <v>6</v>
      </c>
      <c r="C109" s="13">
        <v>1.1000000000000001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>
        <v>376.83396671078026</v>
      </c>
      <c r="AJ109" s="14">
        <v>372.12480766759148</v>
      </c>
      <c r="AK109" s="14">
        <v>368.30662117996212</v>
      </c>
      <c r="AL109" s="14">
        <v>365.40135522343331</v>
      </c>
      <c r="AM109" s="14">
        <v>363.54431667696633</v>
      </c>
      <c r="AN109" s="14">
        <v>362.81870880665588</v>
      </c>
      <c r="AO109" s="14">
        <v>363.52136034857233</v>
      </c>
      <c r="AP109" s="14">
        <v>365.55239754021841</v>
      </c>
      <c r="AQ109" s="14">
        <v>368.30764712101438</v>
      </c>
      <c r="AR109" s="14">
        <v>371.69458502555403</v>
      </c>
      <c r="AS109" s="14">
        <v>375.75433401580568</v>
      </c>
      <c r="AT109" s="14">
        <v>380.41555505396315</v>
      </c>
      <c r="AU109" s="14">
        <v>385.55935828982297</v>
      </c>
      <c r="AV109" s="14">
        <v>391.17918374867287</v>
      </c>
      <c r="AW109" s="14">
        <v>397.18956980630759</v>
      </c>
      <c r="AX109" s="14">
        <v>403.51745845953747</v>
      </c>
      <c r="AY109" s="14">
        <v>410.16779982475924</v>
      </c>
      <c r="AZ109" s="14">
        <v>417.14596195140871</v>
      </c>
      <c r="BA109" s="14">
        <v>424.36382441479577</v>
      </c>
      <c r="BB109" s="14">
        <v>431.78575777966034</v>
      </c>
      <c r="BC109" s="14">
        <v>439.42635136061358</v>
      </c>
      <c r="BD109" s="14">
        <v>447.25435699047927</v>
      </c>
      <c r="BE109" s="14">
        <v>455.27853553706484</v>
      </c>
      <c r="BF109" s="14">
        <v>463.50056358751954</v>
      </c>
      <c r="BG109" s="14">
        <v>471.94769929195911</v>
      </c>
      <c r="BH109" s="14">
        <v>480.57343882625253</v>
      </c>
      <c r="BI109" s="14">
        <v>489.36951540604764</v>
      </c>
      <c r="BJ109" s="14">
        <v>498.32572500295515</v>
      </c>
      <c r="BK109" s="14">
        <v>507.4439414322851</v>
      </c>
      <c r="BL109" s="14">
        <v>516.75236210415414</v>
      </c>
      <c r="BN109" s="34"/>
      <c r="BO109" s="37"/>
      <c r="BP109" s="37"/>
      <c r="BQ109" s="37"/>
      <c r="BR109" s="37"/>
      <c r="BS109" s="37"/>
      <c r="BT109" s="37"/>
      <c r="BU109" s="37"/>
      <c r="BW109" s="26"/>
      <c r="BX109" s="26"/>
      <c r="BY109" s="26"/>
      <c r="BZ109" s="26"/>
      <c r="CA109" s="26"/>
      <c r="CB109" s="26"/>
    </row>
    <row r="110" spans="1:80" x14ac:dyDescent="0.25">
      <c r="A110" s="11"/>
      <c r="B110" s="12" t="s">
        <v>5</v>
      </c>
      <c r="C110" s="13">
        <v>1.1000000000000001</v>
      </c>
      <c r="D110" s="14">
        <v>313</v>
      </c>
      <c r="E110" s="14">
        <v>319</v>
      </c>
      <c r="F110" s="14">
        <v>322</v>
      </c>
      <c r="G110" s="14">
        <v>332</v>
      </c>
      <c r="H110" s="14">
        <v>342</v>
      </c>
      <c r="I110" s="14">
        <v>331</v>
      </c>
      <c r="J110" s="14">
        <v>336</v>
      </c>
      <c r="K110" s="14">
        <v>350</v>
      </c>
      <c r="L110" s="14">
        <v>347</v>
      </c>
      <c r="M110" s="14">
        <v>342</v>
      </c>
      <c r="N110" s="14">
        <v>345</v>
      </c>
      <c r="O110" s="14">
        <v>347</v>
      </c>
      <c r="P110" s="14">
        <v>326</v>
      </c>
      <c r="Q110" s="14">
        <v>338</v>
      </c>
      <c r="R110" s="14">
        <v>365</v>
      </c>
      <c r="S110" s="14">
        <v>359</v>
      </c>
      <c r="T110" s="14">
        <v>360</v>
      </c>
      <c r="U110" s="14">
        <v>364</v>
      </c>
      <c r="V110" s="14">
        <v>370</v>
      </c>
      <c r="W110" s="14">
        <v>350</v>
      </c>
      <c r="X110" s="14">
        <v>358</v>
      </c>
      <c r="Y110" s="14">
        <v>392</v>
      </c>
      <c r="Z110" s="14">
        <v>378</v>
      </c>
      <c r="AA110" s="14">
        <v>391</v>
      </c>
      <c r="AB110" s="14">
        <v>376</v>
      </c>
      <c r="AC110" s="14">
        <v>374</v>
      </c>
      <c r="AD110" s="14">
        <v>359</v>
      </c>
      <c r="AE110" s="14">
        <v>375</v>
      </c>
      <c r="AF110" s="14">
        <v>409</v>
      </c>
      <c r="AG110" s="14">
        <v>404</v>
      </c>
      <c r="AH110" s="14">
        <v>383</v>
      </c>
      <c r="AI110" s="14">
        <v>384</v>
      </c>
      <c r="AJ110" s="14">
        <v>369</v>
      </c>
      <c r="AK110" s="14">
        <v>377</v>
      </c>
      <c r="AL110" s="14">
        <v>414</v>
      </c>
      <c r="AM110" s="14">
        <v>425</v>
      </c>
      <c r="AN110" s="14">
        <v>431</v>
      </c>
      <c r="AO110" s="14">
        <v>407</v>
      </c>
      <c r="AP110" s="14">
        <v>385</v>
      </c>
      <c r="AQ110" s="14">
        <v>377</v>
      </c>
      <c r="AR110" s="14">
        <v>351</v>
      </c>
      <c r="AS110" s="14">
        <v>342</v>
      </c>
      <c r="AT110" s="14">
        <v>356</v>
      </c>
      <c r="AU110" s="14">
        <v>361</v>
      </c>
      <c r="AV110" s="14">
        <v>360</v>
      </c>
      <c r="AW110" s="14">
        <v>363</v>
      </c>
      <c r="AX110" s="14">
        <v>359</v>
      </c>
      <c r="AY110" s="14">
        <v>356</v>
      </c>
      <c r="AZ110" s="14">
        <v>365</v>
      </c>
      <c r="BA110" s="14">
        <v>385</v>
      </c>
      <c r="BB110" s="14">
        <v>377</v>
      </c>
      <c r="BC110" s="14">
        <v>376</v>
      </c>
      <c r="BD110" s="14">
        <v>370</v>
      </c>
      <c r="BE110" s="14">
        <v>358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N110" s="35"/>
      <c r="BO110" s="38"/>
      <c r="BP110" s="38"/>
      <c r="BQ110" s="38"/>
      <c r="BR110" s="38"/>
      <c r="BS110" s="38"/>
      <c r="BT110" s="38"/>
      <c r="BU110" s="38"/>
      <c r="BW110" s="27">
        <v>116</v>
      </c>
      <c r="BX110" s="27">
        <v>24</v>
      </c>
      <c r="BY110">
        <v>170</v>
      </c>
      <c r="BZ110" s="27">
        <v>48</v>
      </c>
      <c r="CA110" s="27">
        <v>917</v>
      </c>
      <c r="CB110" s="27">
        <v>292</v>
      </c>
    </row>
    <row r="111" spans="1:80" x14ac:dyDescent="0.25">
      <c r="A111" s="7" t="s">
        <v>19</v>
      </c>
      <c r="B111" s="8" t="s">
        <v>21</v>
      </c>
      <c r="C111" s="9">
        <v>1.1000000000000001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>
        <v>200.95582054109263</v>
      </c>
      <c r="AJ111" s="10">
        <v>207.0013656759688</v>
      </c>
      <c r="AK111" s="10">
        <v>213.10588442678454</v>
      </c>
      <c r="AL111" s="10">
        <v>219.30099704473841</v>
      </c>
      <c r="AM111" s="10">
        <v>225.62303023277525</v>
      </c>
      <c r="AN111" s="10">
        <v>232.07711586824297</v>
      </c>
      <c r="AO111" s="10">
        <v>238.6763272141944</v>
      </c>
      <c r="AP111" s="10">
        <v>245.46243268043941</v>
      </c>
      <c r="AQ111" s="10">
        <v>252.40374554206346</v>
      </c>
      <c r="AR111" s="10">
        <v>259.48269140183015</v>
      </c>
      <c r="AS111" s="10">
        <v>266.7162465768879</v>
      </c>
      <c r="AT111" s="10">
        <v>274.11063392146383</v>
      </c>
      <c r="AU111" s="10">
        <v>281.65507694784037</v>
      </c>
      <c r="AV111" s="10">
        <v>289.34359890022216</v>
      </c>
      <c r="AW111" s="10">
        <v>297.1712503503494</v>
      </c>
      <c r="AX111" s="10">
        <v>305.13776270378992</v>
      </c>
      <c r="AY111" s="10">
        <v>313.25323445975391</v>
      </c>
      <c r="AZ111" s="10">
        <v>321.52642649801334</v>
      </c>
      <c r="BA111" s="10">
        <v>329.95366858642922</v>
      </c>
      <c r="BB111" s="10">
        <v>338.53281149500333</v>
      </c>
      <c r="BC111" s="10">
        <v>347.26897834774547</v>
      </c>
      <c r="BD111" s="10">
        <v>356.16493918512094</v>
      </c>
      <c r="BE111" s="10">
        <v>365.21887448599296</v>
      </c>
      <c r="BF111" s="10">
        <v>374.43546918346061</v>
      </c>
      <c r="BG111" s="10">
        <v>383.82370411151993</v>
      </c>
      <c r="BH111" s="10">
        <v>393.38548877490962</v>
      </c>
      <c r="BI111" s="10">
        <v>403.12088534133068</v>
      </c>
      <c r="BJ111" s="10">
        <v>413.03269725474422</v>
      </c>
      <c r="BK111" s="10">
        <v>423.12386559315604</v>
      </c>
      <c r="BL111" s="10">
        <v>433.39842645866804</v>
      </c>
      <c r="BN111" s="33" t="s">
        <v>30</v>
      </c>
      <c r="BO111" s="36">
        <f t="shared" ref="BO111" si="182">(BL111-AH112)</f>
        <v>236.39842645866804</v>
      </c>
      <c r="BP111" s="36">
        <f t="shared" ref="BP111" si="183">7*(BL111-AH112)/30</f>
        <v>55.159632840355883</v>
      </c>
      <c r="BQ111" s="36">
        <f t="shared" ref="BQ111" si="184">(BL111-AH112)/30</f>
        <v>7.8799475486222681</v>
      </c>
      <c r="BR111" s="36">
        <f t="shared" ref="BR111" si="185">BL113-AH114</f>
        <v>20.161695396883474</v>
      </c>
      <c r="BS111" s="36">
        <f t="shared" ref="BS111" si="186">7*(BL113-AH114)/30</f>
        <v>4.7043955926061436</v>
      </c>
      <c r="BT111" s="36">
        <f t="shared" ref="BT111" si="187">(BL113-AH114)/30</f>
        <v>0.67205651322944915</v>
      </c>
      <c r="BU111" s="36">
        <f t="shared" ref="BU111" si="188">BL113</f>
        <v>87.161695396883474</v>
      </c>
      <c r="BW111" s="26"/>
      <c r="BX111" s="26"/>
      <c r="BY111" s="26"/>
      <c r="BZ111" s="26"/>
      <c r="CA111" s="26"/>
      <c r="CB111" s="26"/>
    </row>
    <row r="112" spans="1:80" x14ac:dyDescent="0.25">
      <c r="A112" s="11"/>
      <c r="B112" s="12" t="s">
        <v>5</v>
      </c>
      <c r="C112" s="13">
        <v>1.1000000000000001</v>
      </c>
      <c r="D112" s="14">
        <v>6</v>
      </c>
      <c r="E112" s="14">
        <v>12</v>
      </c>
      <c r="F112" s="14">
        <v>22</v>
      </c>
      <c r="G112" s="14">
        <v>29</v>
      </c>
      <c r="H112" s="14">
        <v>34</v>
      </c>
      <c r="I112" s="14">
        <v>40</v>
      </c>
      <c r="J112" s="14">
        <v>46</v>
      </c>
      <c r="K112" s="14">
        <v>52</v>
      </c>
      <c r="L112" s="14">
        <v>60</v>
      </c>
      <c r="M112" s="14">
        <v>65</v>
      </c>
      <c r="N112" s="14">
        <v>73</v>
      </c>
      <c r="O112" s="14">
        <v>82</v>
      </c>
      <c r="P112" s="14">
        <v>88</v>
      </c>
      <c r="Q112" s="14">
        <v>92</v>
      </c>
      <c r="R112" s="14">
        <v>97</v>
      </c>
      <c r="S112" s="14">
        <v>103</v>
      </c>
      <c r="T112" s="14">
        <v>111</v>
      </c>
      <c r="U112" s="14">
        <v>116</v>
      </c>
      <c r="V112" s="14">
        <v>120</v>
      </c>
      <c r="W112" s="14">
        <v>126</v>
      </c>
      <c r="X112" s="14">
        <v>131</v>
      </c>
      <c r="Y112" s="14">
        <v>140</v>
      </c>
      <c r="Z112" s="14">
        <v>147</v>
      </c>
      <c r="AA112" s="14">
        <v>158</v>
      </c>
      <c r="AB112" s="14">
        <v>162</v>
      </c>
      <c r="AC112" s="14">
        <v>169</v>
      </c>
      <c r="AD112" s="14">
        <v>174</v>
      </c>
      <c r="AE112" s="14">
        <v>181</v>
      </c>
      <c r="AF112" s="14">
        <v>189</v>
      </c>
      <c r="AG112" s="14">
        <v>194</v>
      </c>
      <c r="AH112" s="14">
        <v>197</v>
      </c>
      <c r="AI112" s="14">
        <v>200</v>
      </c>
      <c r="AJ112" s="14">
        <v>207</v>
      </c>
      <c r="AK112" s="14">
        <v>208</v>
      </c>
      <c r="AL112" s="14">
        <v>214</v>
      </c>
      <c r="AM112" s="14">
        <v>220</v>
      </c>
      <c r="AN112" s="14">
        <v>228</v>
      </c>
      <c r="AO112" s="14">
        <v>233</v>
      </c>
      <c r="AP112" s="14">
        <v>241</v>
      </c>
      <c r="AQ112" s="14">
        <v>249</v>
      </c>
      <c r="AR112" s="14">
        <v>250</v>
      </c>
      <c r="AS112" s="14">
        <v>259</v>
      </c>
      <c r="AT112" s="14">
        <v>261</v>
      </c>
      <c r="AU112" s="14">
        <v>267</v>
      </c>
      <c r="AV112" s="14">
        <v>278</v>
      </c>
      <c r="AW112" s="14">
        <v>284</v>
      </c>
      <c r="AX112" s="14">
        <v>288</v>
      </c>
      <c r="AY112" s="14">
        <v>289</v>
      </c>
      <c r="AZ112" s="14">
        <v>292</v>
      </c>
      <c r="BA112" s="14">
        <v>299</v>
      </c>
      <c r="BB112" s="14">
        <v>305</v>
      </c>
      <c r="BC112" s="14">
        <v>309</v>
      </c>
      <c r="BD112" s="14">
        <v>316</v>
      </c>
      <c r="BE112" s="14">
        <v>321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N112" s="34"/>
      <c r="BO112" s="37"/>
      <c r="BP112" s="37"/>
      <c r="BQ112" s="37"/>
      <c r="BR112" s="37"/>
      <c r="BS112" s="37"/>
      <c r="BT112" s="37"/>
      <c r="BU112" s="37"/>
      <c r="BW112" s="26"/>
      <c r="BX112" s="26"/>
      <c r="BY112" s="26"/>
      <c r="BZ112" s="26"/>
      <c r="CA112" s="26"/>
      <c r="CB112" s="26"/>
    </row>
    <row r="113" spans="1:80" x14ac:dyDescent="0.25">
      <c r="A113" s="11" t="s">
        <v>19</v>
      </c>
      <c r="B113" s="15" t="s">
        <v>22</v>
      </c>
      <c r="C113" s="13">
        <v>1.1000000000000001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>
        <v>66.245191228596241</v>
      </c>
      <c r="AJ113" s="14">
        <v>65.249929386750821</v>
      </c>
      <c r="AK113" s="14">
        <v>64.414788152168782</v>
      </c>
      <c r="AL113" s="14">
        <v>63.747444925937842</v>
      </c>
      <c r="AM113" s="14">
        <v>63.2660367006076</v>
      </c>
      <c r="AN113" s="14">
        <v>62.979496384223737</v>
      </c>
      <c r="AO113" s="14">
        <v>62.881038082654349</v>
      </c>
      <c r="AP113" s="14">
        <v>63.008131608020804</v>
      </c>
      <c r="AQ113" s="14">
        <v>63.294389706808438</v>
      </c>
      <c r="AR113" s="14">
        <v>63.706694065756636</v>
      </c>
      <c r="AS113" s="14">
        <v>64.24836243959065</v>
      </c>
      <c r="AT113" s="14">
        <v>64.906243330765875</v>
      </c>
      <c r="AU113" s="14">
        <v>65.667094476575656</v>
      </c>
      <c r="AV113" s="14">
        <v>66.517669568976061</v>
      </c>
      <c r="AW113" s="14">
        <v>67.448323120860579</v>
      </c>
      <c r="AX113" s="14">
        <v>68.446036961482307</v>
      </c>
      <c r="AY113" s="14">
        <v>69.507383169104628</v>
      </c>
      <c r="AZ113" s="14">
        <v>70.628290695357677</v>
      </c>
      <c r="BA113" s="14">
        <v>71.798966559969884</v>
      </c>
      <c r="BB113" s="14">
        <v>73.017198922599107</v>
      </c>
      <c r="BC113" s="14">
        <v>74.278992479573645</v>
      </c>
      <c r="BD113" s="14">
        <v>75.58426462359013</v>
      </c>
      <c r="BE113" s="14">
        <v>76.918576653201058</v>
      </c>
      <c r="BF113" s="14">
        <v>78.281500677209891</v>
      </c>
      <c r="BG113" s="14">
        <v>79.678971189859979</v>
      </c>
      <c r="BH113" s="14">
        <v>81.112358278623589</v>
      </c>
      <c r="BI113" s="14">
        <v>82.579974500917388</v>
      </c>
      <c r="BJ113" s="14">
        <v>84.076626887201073</v>
      </c>
      <c r="BK113" s="14">
        <v>85.604444433147677</v>
      </c>
      <c r="BL113" s="14">
        <v>87.161695396883474</v>
      </c>
      <c r="BN113" s="34"/>
      <c r="BO113" s="37"/>
      <c r="BP113" s="37"/>
      <c r="BQ113" s="37"/>
      <c r="BR113" s="37"/>
      <c r="BS113" s="37"/>
      <c r="BT113" s="37"/>
      <c r="BU113" s="37"/>
      <c r="BW113" s="26"/>
      <c r="BX113" s="26"/>
      <c r="BY113" s="26"/>
      <c r="BZ113" s="26"/>
      <c r="CA113" s="26"/>
      <c r="CB113" s="26"/>
    </row>
    <row r="114" spans="1:80" ht="15.75" thickBot="1" x14ac:dyDescent="0.3">
      <c r="A114" s="16"/>
      <c r="B114" s="17" t="s">
        <v>5</v>
      </c>
      <c r="C114" s="18">
        <v>1.1000000000000001</v>
      </c>
      <c r="D114" s="19">
        <v>54</v>
      </c>
      <c r="E114" s="19">
        <v>54</v>
      </c>
      <c r="F114" s="19">
        <v>60</v>
      </c>
      <c r="G114" s="19">
        <v>61</v>
      </c>
      <c r="H114" s="19">
        <v>63</v>
      </c>
      <c r="I114" s="19">
        <v>66</v>
      </c>
      <c r="J114" s="19">
        <v>70</v>
      </c>
      <c r="K114" s="19">
        <v>74</v>
      </c>
      <c r="L114" s="19">
        <v>77</v>
      </c>
      <c r="M114" s="19">
        <v>67</v>
      </c>
      <c r="N114" s="19">
        <v>66</v>
      </c>
      <c r="O114" s="19">
        <v>73</v>
      </c>
      <c r="P114" s="19">
        <v>71</v>
      </c>
      <c r="Q114" s="19">
        <v>70</v>
      </c>
      <c r="R114" s="19">
        <v>68</v>
      </c>
      <c r="S114" s="19">
        <v>66</v>
      </c>
      <c r="T114" s="19">
        <v>71</v>
      </c>
      <c r="U114" s="19">
        <v>65</v>
      </c>
      <c r="V114" s="19">
        <v>66</v>
      </c>
      <c r="W114" s="19">
        <v>68</v>
      </c>
      <c r="X114" s="19">
        <v>69</v>
      </c>
      <c r="Y114" s="19">
        <v>68</v>
      </c>
      <c r="Z114" s="19">
        <v>64</v>
      </c>
      <c r="AA114" s="19">
        <v>68</v>
      </c>
      <c r="AB114" s="19">
        <v>62</v>
      </c>
      <c r="AC114" s="19">
        <v>65</v>
      </c>
      <c r="AD114" s="19">
        <v>63</v>
      </c>
      <c r="AE114" s="19">
        <v>67</v>
      </c>
      <c r="AF114" s="19">
        <v>74</v>
      </c>
      <c r="AG114" s="19">
        <v>66</v>
      </c>
      <c r="AH114" s="19">
        <v>67</v>
      </c>
      <c r="AI114" s="19">
        <v>64</v>
      </c>
      <c r="AJ114" s="19">
        <v>66</v>
      </c>
      <c r="AK114" s="19">
        <v>63</v>
      </c>
      <c r="AL114" s="19">
        <v>63</v>
      </c>
      <c r="AM114" s="19">
        <v>63</v>
      </c>
      <c r="AN114" s="19">
        <v>67</v>
      </c>
      <c r="AO114" s="19">
        <v>56</v>
      </c>
      <c r="AP114" s="19">
        <v>52</v>
      </c>
      <c r="AQ114" s="19">
        <v>56</v>
      </c>
      <c r="AR114" s="19">
        <v>51</v>
      </c>
      <c r="AS114" s="19">
        <v>56</v>
      </c>
      <c r="AT114" s="19">
        <v>53</v>
      </c>
      <c r="AU114" s="19">
        <v>55</v>
      </c>
      <c r="AV114" s="19">
        <v>60</v>
      </c>
      <c r="AW114" s="19">
        <v>56</v>
      </c>
      <c r="AX114" s="19">
        <v>56</v>
      </c>
      <c r="AY114" s="19">
        <v>53</v>
      </c>
      <c r="AZ114" s="19">
        <v>55</v>
      </c>
      <c r="BA114" s="19">
        <v>60</v>
      </c>
      <c r="BB114" s="19">
        <v>60</v>
      </c>
      <c r="BC114" s="19">
        <v>60</v>
      </c>
      <c r="BD114" s="19">
        <v>64</v>
      </c>
      <c r="BE114" s="19">
        <v>65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N114" s="39"/>
      <c r="BO114" s="40"/>
      <c r="BP114" s="40"/>
      <c r="BQ114" s="40"/>
      <c r="BR114" s="40"/>
      <c r="BS114" s="40"/>
      <c r="BT114" s="40"/>
      <c r="BU114" s="40"/>
      <c r="BW114" s="28"/>
      <c r="BX114" s="28"/>
      <c r="BY114" s="28"/>
      <c r="BZ114" s="28"/>
      <c r="CA114" s="28"/>
      <c r="CB114" s="28"/>
    </row>
    <row r="115" spans="1:80" ht="15" customHeight="1" x14ac:dyDescent="0.25">
      <c r="A115" s="7" t="s">
        <v>20</v>
      </c>
      <c r="B115" s="15" t="s">
        <v>4</v>
      </c>
      <c r="C115" s="13">
        <v>1.1000000000000001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>
        <v>2623.888006987931</v>
      </c>
      <c r="AJ115" s="14">
        <v>2695.1678181754046</v>
      </c>
      <c r="AK115" s="14">
        <v>2767.0154436941561</v>
      </c>
      <c r="AL115" s="14">
        <v>2839.4481325314837</v>
      </c>
      <c r="AM115" s="14">
        <v>2913.4451750753465</v>
      </c>
      <c r="AN115" s="14">
        <v>2989.3590842862886</v>
      </c>
      <c r="AO115" s="14">
        <v>3067.454568873688</v>
      </c>
      <c r="AP115" s="14">
        <v>3147.9142724372687</v>
      </c>
      <c r="AQ115" s="14">
        <v>3229.9547820639455</v>
      </c>
      <c r="AR115" s="14">
        <v>3313.2038915125668</v>
      </c>
      <c r="AS115" s="14">
        <v>3397.8259338855901</v>
      </c>
      <c r="AT115" s="14">
        <v>3484.2206993327272</v>
      </c>
      <c r="AU115" s="14">
        <v>3572.4601186741629</v>
      </c>
      <c r="AV115" s="14">
        <v>3662.450053159354</v>
      </c>
      <c r="AW115" s="14">
        <v>3754.0651524096947</v>
      </c>
      <c r="AX115" s="14">
        <v>3847.1990328753691</v>
      </c>
      <c r="AY115" s="14">
        <v>3941.9511268607739</v>
      </c>
      <c r="AZ115" s="14">
        <v>4038.4914051435048</v>
      </c>
      <c r="BA115" s="14">
        <v>4136.8971343684061</v>
      </c>
      <c r="BB115" s="14">
        <v>4237.1101592826417</v>
      </c>
      <c r="BC115" s="14">
        <v>4339.1071178294742</v>
      </c>
      <c r="BD115" s="14">
        <v>4442.9098631710203</v>
      </c>
      <c r="BE115" s="14">
        <v>4548.585155010659</v>
      </c>
      <c r="BF115" s="14">
        <v>4656.2041367739093</v>
      </c>
      <c r="BG115" s="14">
        <v>4765.8086597033962</v>
      </c>
      <c r="BH115" s="14">
        <v>4877.4075040105781</v>
      </c>
      <c r="BI115" s="14">
        <v>4991.0080063970763</v>
      </c>
      <c r="BJ115" s="14">
        <v>5106.6459501605113</v>
      </c>
      <c r="BK115" s="14">
        <v>5224.3776707099787</v>
      </c>
      <c r="BL115" s="14">
        <v>5344.2600777311254</v>
      </c>
      <c r="BN115" s="41" t="s">
        <v>29</v>
      </c>
      <c r="BO115" s="36">
        <f t="shared" ref="BO115" si="189">(BL115-AH116)</f>
        <v>2762.2600777311254</v>
      </c>
      <c r="BP115" s="36">
        <f t="shared" ref="BP115" si="190">7*(BL115-AH116)/30</f>
        <v>644.52735147059605</v>
      </c>
      <c r="BQ115" s="36">
        <f t="shared" ref="BQ115" si="191">(BL115-AH116)/30</f>
        <v>92.075335924370847</v>
      </c>
      <c r="BR115" s="36">
        <f t="shared" ref="BR115" si="192">BL117-AH118</f>
        <v>280.92743935900853</v>
      </c>
      <c r="BS115" s="36">
        <f t="shared" ref="BS115" si="193">7*(BL117-AH118)/30</f>
        <v>65.549735850435326</v>
      </c>
      <c r="BT115" s="36">
        <f t="shared" ref="BT115" si="194">(BL117-AH118)/30</f>
        <v>9.3642479786336175</v>
      </c>
      <c r="BU115" s="36">
        <f t="shared" ref="BU115" si="195">BL117</f>
        <v>1142.9274393590085</v>
      </c>
      <c r="BW115" s="25"/>
      <c r="BX115" s="25"/>
      <c r="BY115" s="25"/>
      <c r="BZ115" s="25"/>
      <c r="CA115" s="25"/>
      <c r="CB115" s="25"/>
    </row>
    <row r="116" spans="1:80" x14ac:dyDescent="0.25">
      <c r="A116" s="11"/>
      <c r="B116" s="12" t="s">
        <v>5</v>
      </c>
      <c r="C116" s="13">
        <v>1.1000000000000001</v>
      </c>
      <c r="D116" s="14">
        <v>98</v>
      </c>
      <c r="E116" s="14">
        <v>202</v>
      </c>
      <c r="F116" s="14">
        <v>292</v>
      </c>
      <c r="G116" s="14">
        <v>373</v>
      </c>
      <c r="H116" s="14">
        <v>469</v>
      </c>
      <c r="I116" s="14">
        <v>535</v>
      </c>
      <c r="J116" s="14">
        <v>597</v>
      </c>
      <c r="K116" s="14">
        <v>685</v>
      </c>
      <c r="L116" s="14">
        <v>796</v>
      </c>
      <c r="M116" s="14">
        <v>904</v>
      </c>
      <c r="N116" s="14">
        <v>977</v>
      </c>
      <c r="O116" s="14">
        <v>1069</v>
      </c>
      <c r="P116" s="14">
        <v>1133</v>
      </c>
      <c r="Q116" s="14">
        <v>1194</v>
      </c>
      <c r="R116" s="14">
        <v>1273</v>
      </c>
      <c r="S116" s="14">
        <v>1354</v>
      </c>
      <c r="T116" s="14">
        <v>1444</v>
      </c>
      <c r="U116" s="14">
        <v>1535</v>
      </c>
      <c r="V116" s="14">
        <v>1616</v>
      </c>
      <c r="W116" s="14">
        <v>1669</v>
      </c>
      <c r="X116" s="14">
        <v>1742</v>
      </c>
      <c r="Y116" s="14">
        <v>1851</v>
      </c>
      <c r="Z116" s="14">
        <v>1940</v>
      </c>
      <c r="AA116" s="14">
        <v>2020</v>
      </c>
      <c r="AB116" s="14">
        <v>2123</v>
      </c>
      <c r="AC116" s="14">
        <v>2201</v>
      </c>
      <c r="AD116" s="14">
        <v>2268</v>
      </c>
      <c r="AE116" s="14">
        <v>2325</v>
      </c>
      <c r="AF116" s="14">
        <v>2424</v>
      </c>
      <c r="AG116" s="14">
        <v>2507</v>
      </c>
      <c r="AH116" s="14">
        <v>2582</v>
      </c>
      <c r="AI116" s="14">
        <v>2662</v>
      </c>
      <c r="AJ116" s="14">
        <v>2722</v>
      </c>
      <c r="AK116" s="14">
        <v>2788</v>
      </c>
      <c r="AL116" s="14">
        <v>2855</v>
      </c>
      <c r="AM116" s="14">
        <v>2900</v>
      </c>
      <c r="AN116" s="14">
        <v>2987</v>
      </c>
      <c r="AO116" s="14">
        <v>3062</v>
      </c>
      <c r="AP116" s="14">
        <v>3103</v>
      </c>
      <c r="AQ116" s="14">
        <v>3173</v>
      </c>
      <c r="AR116" s="14">
        <v>3210</v>
      </c>
      <c r="AS116" s="14">
        <v>3247</v>
      </c>
      <c r="AT116" s="14">
        <v>3309</v>
      </c>
      <c r="AU116" s="14">
        <v>3367</v>
      </c>
      <c r="AV116" s="14">
        <v>3418</v>
      </c>
      <c r="AW116" s="14">
        <v>3475</v>
      </c>
      <c r="AX116" s="14">
        <v>3521</v>
      </c>
      <c r="AY116" s="14">
        <v>3551</v>
      </c>
      <c r="AZ116" s="14">
        <v>3594</v>
      </c>
      <c r="BA116" s="14">
        <v>3646</v>
      </c>
      <c r="BB116" s="14">
        <v>3706</v>
      </c>
      <c r="BC116" s="14">
        <v>3739</v>
      </c>
      <c r="BD116" s="14">
        <v>3783</v>
      </c>
      <c r="BE116" s="14">
        <v>3817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N116" s="34"/>
      <c r="BO116" s="37"/>
      <c r="BP116" s="37"/>
      <c r="BQ116" s="37"/>
      <c r="BR116" s="37"/>
      <c r="BS116" s="37"/>
      <c r="BT116" s="37"/>
      <c r="BU116" s="37"/>
      <c r="BW116" s="26"/>
      <c r="BX116" s="26"/>
      <c r="BY116" s="26"/>
      <c r="BZ116" s="26"/>
      <c r="CA116" s="26"/>
      <c r="CB116" s="26"/>
    </row>
    <row r="117" spans="1:80" x14ac:dyDescent="0.25">
      <c r="A117" s="11" t="s">
        <v>20</v>
      </c>
      <c r="B117" s="15" t="s">
        <v>6</v>
      </c>
      <c r="C117" s="13">
        <v>1.1000000000000001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>
        <v>837.03361085703796</v>
      </c>
      <c r="AJ117" s="14">
        <v>826.12437230075193</v>
      </c>
      <c r="AK117" s="14">
        <v>817.20314752024342</v>
      </c>
      <c r="AL117" s="14">
        <v>810.35889671200562</v>
      </c>
      <c r="AM117" s="14">
        <v>805.89783814746602</v>
      </c>
      <c r="AN117" s="14">
        <v>804.02090872547546</v>
      </c>
      <c r="AO117" s="14">
        <v>805.34571813376419</v>
      </c>
      <c r="AP117" s="14">
        <v>809.63855957391479</v>
      </c>
      <c r="AQ117" s="14">
        <v>815.56685002145844</v>
      </c>
      <c r="AR117" s="14">
        <v>822.91723808641643</v>
      </c>
      <c r="AS117" s="14">
        <v>831.77811532905366</v>
      </c>
      <c r="AT117" s="14">
        <v>841.99136242891336</v>
      </c>
      <c r="AU117" s="14">
        <v>853.30253745963842</v>
      </c>
      <c r="AV117" s="14">
        <v>865.67513516376107</v>
      </c>
      <c r="AW117" s="14">
        <v>878.91241215829245</v>
      </c>
      <c r="AX117" s="14">
        <v>892.86302209254359</v>
      </c>
      <c r="AY117" s="14">
        <v>907.53552145810272</v>
      </c>
      <c r="AZ117" s="14">
        <v>922.93405862007489</v>
      </c>
      <c r="BA117" s="14">
        <v>938.85969696881534</v>
      </c>
      <c r="BB117" s="14">
        <v>955.23789490846684</v>
      </c>
      <c r="BC117" s="14">
        <v>972.10242877833343</v>
      </c>
      <c r="BD117" s="14">
        <v>989.38203057847159</v>
      </c>
      <c r="BE117" s="14">
        <v>1007.1019916818311</v>
      </c>
      <c r="BF117" s="14">
        <v>1025.2648290825373</v>
      </c>
      <c r="BG117" s="14">
        <v>1043.9270666416257</v>
      </c>
      <c r="BH117" s="14">
        <v>1062.9845677546941</v>
      </c>
      <c r="BI117" s="14">
        <v>1082.4196893349117</v>
      </c>
      <c r="BJ117" s="14">
        <v>1102.2094620994517</v>
      </c>
      <c r="BK117" s="14">
        <v>1122.3579908040224</v>
      </c>
      <c r="BL117" s="14">
        <v>1142.9274393590085</v>
      </c>
      <c r="BN117" s="34"/>
      <c r="BO117" s="37"/>
      <c r="BP117" s="37"/>
      <c r="BQ117" s="37"/>
      <c r="BR117" s="37"/>
      <c r="BS117" s="37"/>
      <c r="BT117" s="37"/>
      <c r="BU117" s="37"/>
      <c r="BW117" s="26"/>
      <c r="BX117" s="26"/>
      <c r="BY117" s="26"/>
      <c r="BZ117" s="26"/>
      <c r="CA117" s="26"/>
      <c r="CB117" s="26"/>
    </row>
    <row r="118" spans="1:80" x14ac:dyDescent="0.25">
      <c r="A118" s="11"/>
      <c r="B118" s="12" t="s">
        <v>5</v>
      </c>
      <c r="C118" s="13">
        <v>1.1000000000000001</v>
      </c>
      <c r="D118" s="14">
        <v>681</v>
      </c>
      <c r="E118" s="14">
        <v>745</v>
      </c>
      <c r="F118" s="14">
        <v>759</v>
      </c>
      <c r="G118" s="14">
        <v>763</v>
      </c>
      <c r="H118" s="14">
        <v>773</v>
      </c>
      <c r="I118" s="14">
        <v>721</v>
      </c>
      <c r="J118" s="14">
        <v>751</v>
      </c>
      <c r="K118" s="14">
        <v>807</v>
      </c>
      <c r="L118" s="14">
        <v>846</v>
      </c>
      <c r="M118" s="14">
        <v>871</v>
      </c>
      <c r="N118" s="14">
        <v>847</v>
      </c>
      <c r="O118" s="14">
        <v>834</v>
      </c>
      <c r="P118" s="14">
        <v>786</v>
      </c>
      <c r="Q118" s="14">
        <v>813</v>
      </c>
      <c r="R118" s="14">
        <v>879</v>
      </c>
      <c r="S118" s="14">
        <v>870</v>
      </c>
      <c r="T118" s="14">
        <v>864</v>
      </c>
      <c r="U118" s="14">
        <v>842</v>
      </c>
      <c r="V118" s="14">
        <v>841</v>
      </c>
      <c r="W118" s="14">
        <v>801</v>
      </c>
      <c r="X118" s="14">
        <v>825</v>
      </c>
      <c r="Y118" s="14">
        <v>905</v>
      </c>
      <c r="Z118" s="14">
        <v>906</v>
      </c>
      <c r="AA118" s="14">
        <v>875</v>
      </c>
      <c r="AB118" s="14">
        <v>883</v>
      </c>
      <c r="AC118" s="14">
        <v>895</v>
      </c>
      <c r="AD118" s="14">
        <v>849</v>
      </c>
      <c r="AE118" s="14">
        <v>850</v>
      </c>
      <c r="AF118" s="14">
        <v>929</v>
      </c>
      <c r="AG118" s="14">
        <v>913</v>
      </c>
      <c r="AH118" s="14">
        <v>862</v>
      </c>
      <c r="AI118" s="14">
        <v>866</v>
      </c>
      <c r="AJ118" s="14">
        <v>746</v>
      </c>
      <c r="AK118" s="14">
        <v>738</v>
      </c>
      <c r="AL118" s="14">
        <v>759</v>
      </c>
      <c r="AM118" s="14">
        <v>763</v>
      </c>
      <c r="AN118" s="14">
        <v>890</v>
      </c>
      <c r="AO118" s="14">
        <v>857</v>
      </c>
      <c r="AP118" s="14">
        <v>791</v>
      </c>
      <c r="AQ118" s="14">
        <v>744</v>
      </c>
      <c r="AR118" s="14">
        <v>675</v>
      </c>
      <c r="AS118" s="14">
        <v>681</v>
      </c>
      <c r="AT118" s="14">
        <v>729</v>
      </c>
      <c r="AU118" s="14">
        <v>717</v>
      </c>
      <c r="AV118" s="14">
        <v>672</v>
      </c>
      <c r="AW118" s="14">
        <v>647</v>
      </c>
      <c r="AX118" s="14">
        <v>592</v>
      </c>
      <c r="AY118" s="14">
        <v>531</v>
      </c>
      <c r="AZ118" s="14">
        <v>543</v>
      </c>
      <c r="BA118" s="14">
        <v>593</v>
      </c>
      <c r="BB118" s="14">
        <v>602</v>
      </c>
      <c r="BC118" s="14">
        <v>562</v>
      </c>
      <c r="BD118" s="14">
        <v>536</v>
      </c>
      <c r="BE118" s="14">
        <v>509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N118" s="35"/>
      <c r="BO118" s="38"/>
      <c r="BP118" s="38"/>
      <c r="BQ118" s="38"/>
      <c r="BR118" s="38"/>
      <c r="BS118" s="38"/>
      <c r="BT118" s="38"/>
      <c r="BU118" s="38"/>
      <c r="BW118" s="27">
        <v>326</v>
      </c>
      <c r="BX118" s="27">
        <v>76</v>
      </c>
      <c r="BY118">
        <v>551</v>
      </c>
      <c r="BZ118" s="27">
        <v>153</v>
      </c>
      <c r="CA118" s="27">
        <v>2801</v>
      </c>
      <c r="CB118" s="27">
        <v>883</v>
      </c>
    </row>
    <row r="119" spans="1:80" x14ac:dyDescent="0.25">
      <c r="A119" s="7" t="s">
        <v>20</v>
      </c>
      <c r="B119" s="8" t="s">
        <v>21</v>
      </c>
      <c r="C119" s="9">
        <v>1.1000000000000001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>
        <v>514.66510156097218</v>
      </c>
      <c r="AJ119" s="10">
        <v>528.44256376301678</v>
      </c>
      <c r="AK119" s="10">
        <v>542.33010211040869</v>
      </c>
      <c r="AL119" s="10">
        <v>556.44019966108169</v>
      </c>
      <c r="AM119" s="10">
        <v>570.84429839319125</v>
      </c>
      <c r="AN119" s="10">
        <v>585.54234376585657</v>
      </c>
      <c r="AO119" s="10">
        <v>600.58394614606789</v>
      </c>
      <c r="AP119" s="10">
        <v>616.06329129362155</v>
      </c>
      <c r="AQ119" s="10">
        <v>631.88042127827885</v>
      </c>
      <c r="AR119" s="10">
        <v>648.00776000358735</v>
      </c>
      <c r="AS119" s="10">
        <v>664.49641454253958</v>
      </c>
      <c r="AT119" s="10">
        <v>681.35614346050784</v>
      </c>
      <c r="AU119" s="10">
        <v>698.56164444436479</v>
      </c>
      <c r="AV119" s="10">
        <v>716.09245103250578</v>
      </c>
      <c r="AW119" s="10">
        <v>733.93819105577973</v>
      </c>
      <c r="AX119" s="10">
        <v>752.09892870114322</v>
      </c>
      <c r="AY119" s="10">
        <v>770.59915327358271</v>
      </c>
      <c r="AZ119" s="10">
        <v>789.45757018968379</v>
      </c>
      <c r="BA119" s="10">
        <v>808.66784532622387</v>
      </c>
      <c r="BB119" s="10">
        <v>828.22899125697734</v>
      </c>
      <c r="BC119" s="10">
        <v>848.14753036265415</v>
      </c>
      <c r="BD119" s="10">
        <v>868.42580186946384</v>
      </c>
      <c r="BE119" s="10">
        <v>889.06369116620101</v>
      </c>
      <c r="BF119" s="10">
        <v>910.07518320002214</v>
      </c>
      <c r="BG119" s="10">
        <v>931.47795710808384</v>
      </c>
      <c r="BH119" s="10">
        <v>953.27465745232894</v>
      </c>
      <c r="BI119" s="10">
        <v>975.46752704424603</v>
      </c>
      <c r="BJ119" s="10">
        <v>998.06265580948616</v>
      </c>
      <c r="BK119" s="10">
        <v>1021.0662060217488</v>
      </c>
      <c r="BL119" s="10">
        <v>1044.4878538636781</v>
      </c>
      <c r="BN119" s="33" t="s">
        <v>30</v>
      </c>
      <c r="BO119" s="36">
        <f>(BL119-AH120)</f>
        <v>541.48785386367808</v>
      </c>
      <c r="BP119" s="36">
        <f>7*(BL119-AH120)/30</f>
        <v>126.34716590152489</v>
      </c>
      <c r="BQ119" s="36">
        <f t="shared" ref="BQ119" si="196">(BL119-AH120)/30</f>
        <v>18.049595128789271</v>
      </c>
      <c r="BR119" s="36">
        <f t="shared" ref="BR119" si="197">BL121-AH122</f>
        <v>49.608824988504239</v>
      </c>
      <c r="BS119" s="36">
        <f>7*(BL121-AH122)/30</f>
        <v>11.575392497317656</v>
      </c>
      <c r="BT119" s="36">
        <f t="shared" ref="BT119" si="198">(BL121-AH122)/30</f>
        <v>1.6536274996168079</v>
      </c>
      <c r="BU119" s="36">
        <f>BL121</f>
        <v>204.60882498850424</v>
      </c>
      <c r="BW119" s="26"/>
      <c r="BX119" s="26"/>
      <c r="BY119" s="26"/>
      <c r="BZ119" s="26"/>
      <c r="CA119" s="26"/>
      <c r="CB119" s="26"/>
    </row>
    <row r="120" spans="1:80" x14ac:dyDescent="0.25">
      <c r="A120" s="11"/>
      <c r="B120" s="12" t="s">
        <v>5</v>
      </c>
      <c r="C120" s="13">
        <v>1.1000000000000001</v>
      </c>
      <c r="D120" s="14">
        <v>15</v>
      </c>
      <c r="E120" s="14">
        <v>32</v>
      </c>
      <c r="F120" s="14">
        <v>55</v>
      </c>
      <c r="G120" s="14">
        <v>67</v>
      </c>
      <c r="H120" s="14">
        <v>79</v>
      </c>
      <c r="I120" s="14">
        <v>98</v>
      </c>
      <c r="J120" s="14">
        <v>110</v>
      </c>
      <c r="K120" s="14">
        <v>134</v>
      </c>
      <c r="L120" s="14">
        <v>150</v>
      </c>
      <c r="M120" s="14">
        <v>170</v>
      </c>
      <c r="N120" s="14">
        <v>189</v>
      </c>
      <c r="O120" s="14">
        <v>203</v>
      </c>
      <c r="P120" s="14">
        <v>220</v>
      </c>
      <c r="Q120" s="14">
        <v>239</v>
      </c>
      <c r="R120" s="14">
        <v>251</v>
      </c>
      <c r="S120" s="14">
        <v>269</v>
      </c>
      <c r="T120" s="14">
        <v>280</v>
      </c>
      <c r="U120" s="14">
        <v>296</v>
      </c>
      <c r="V120" s="14">
        <v>308</v>
      </c>
      <c r="W120" s="14">
        <v>326</v>
      </c>
      <c r="X120" s="14">
        <v>339</v>
      </c>
      <c r="Y120" s="14">
        <v>359</v>
      </c>
      <c r="Z120" s="14">
        <v>378</v>
      </c>
      <c r="AA120" s="14">
        <v>390</v>
      </c>
      <c r="AB120" s="14">
        <v>407</v>
      </c>
      <c r="AC120" s="14">
        <v>419</v>
      </c>
      <c r="AD120" s="14">
        <v>438</v>
      </c>
      <c r="AE120" s="14">
        <v>456</v>
      </c>
      <c r="AF120" s="14">
        <v>479</v>
      </c>
      <c r="AG120" s="14">
        <v>488</v>
      </c>
      <c r="AH120" s="14">
        <v>503</v>
      </c>
      <c r="AI120" s="14">
        <v>523</v>
      </c>
      <c r="AJ120" s="14">
        <v>529</v>
      </c>
      <c r="AK120" s="14">
        <v>547</v>
      </c>
      <c r="AL120" s="14">
        <v>558</v>
      </c>
      <c r="AM120" s="14">
        <v>570</v>
      </c>
      <c r="AN120" s="14">
        <v>589</v>
      </c>
      <c r="AO120" s="14">
        <v>598</v>
      </c>
      <c r="AP120" s="14">
        <v>606</v>
      </c>
      <c r="AQ120" s="14">
        <v>622</v>
      </c>
      <c r="AR120" s="14">
        <v>631</v>
      </c>
      <c r="AS120" s="14">
        <v>639</v>
      </c>
      <c r="AT120" s="14">
        <v>653</v>
      </c>
      <c r="AU120" s="14">
        <v>665</v>
      </c>
      <c r="AV120" s="14">
        <v>679</v>
      </c>
      <c r="AW120" s="14">
        <v>686</v>
      </c>
      <c r="AX120" s="14">
        <v>699</v>
      </c>
      <c r="AY120" s="14">
        <v>706</v>
      </c>
      <c r="AZ120" s="14">
        <v>712</v>
      </c>
      <c r="BA120" s="14">
        <v>726</v>
      </c>
      <c r="BB120" s="14">
        <v>733</v>
      </c>
      <c r="BC120" s="14">
        <v>738</v>
      </c>
      <c r="BD120" s="14">
        <v>747</v>
      </c>
      <c r="BE120" s="14">
        <v>757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N120" s="34"/>
      <c r="BO120" s="37"/>
      <c r="BP120" s="37"/>
      <c r="BQ120" s="37"/>
      <c r="BR120" s="37"/>
      <c r="BS120" s="37"/>
      <c r="BT120" s="37"/>
      <c r="BU120" s="37"/>
      <c r="BW120" s="26"/>
      <c r="BX120" s="26"/>
      <c r="BY120" s="26"/>
      <c r="BZ120" s="26"/>
      <c r="CA120" s="26"/>
      <c r="CB120" s="26"/>
    </row>
    <row r="121" spans="1:80" x14ac:dyDescent="0.25">
      <c r="A121" s="11" t="s">
        <v>20</v>
      </c>
      <c r="B121" s="15" t="s">
        <v>22</v>
      </c>
      <c r="C121" s="13">
        <v>1.1000000000000001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>
        <v>159.31538770945028</v>
      </c>
      <c r="AJ121" s="14">
        <v>156.67712983888975</v>
      </c>
      <c r="AK121" s="14">
        <v>154.41571475018085</v>
      </c>
      <c r="AL121" s="14">
        <v>152.57634436777428</v>
      </c>
      <c r="AM121" s="14">
        <v>151.1920237492921</v>
      </c>
      <c r="AN121" s="14">
        <v>150.26625715861215</v>
      </c>
      <c r="AO121" s="14">
        <v>149.82910951447724</v>
      </c>
      <c r="AP121" s="14">
        <v>149.93020329573073</v>
      </c>
      <c r="AQ121" s="14">
        <v>150.41130861519719</v>
      </c>
      <c r="AR121" s="14">
        <v>151.18736691439969</v>
      </c>
      <c r="AS121" s="14">
        <v>152.29910765110168</v>
      </c>
      <c r="AT121" s="14">
        <v>153.70137367917164</v>
      </c>
      <c r="AU121" s="14">
        <v>155.35286362235809</v>
      </c>
      <c r="AV121" s="14">
        <v>157.2203465759184</v>
      </c>
      <c r="AW121" s="14">
        <v>159.28289781631747</v>
      </c>
      <c r="AX121" s="14">
        <v>161.52258181736505</v>
      </c>
      <c r="AY121" s="14">
        <v>163.92288995905747</v>
      </c>
      <c r="AZ121" s="14">
        <v>166.46407706693856</v>
      </c>
      <c r="BA121" s="14">
        <v>169.13002321859926</v>
      </c>
      <c r="BB121" s="14">
        <v>171.91739395502873</v>
      </c>
      <c r="BC121" s="14">
        <v>174.81031945422103</v>
      </c>
      <c r="BD121" s="14">
        <v>177.81227997043021</v>
      </c>
      <c r="BE121" s="14">
        <v>180.88571898816616</v>
      </c>
      <c r="BF121" s="14">
        <v>184.036237383073</v>
      </c>
      <c r="BG121" s="14">
        <v>187.26840346840447</v>
      </c>
      <c r="BH121" s="14">
        <v>190.58184790495505</v>
      </c>
      <c r="BI121" s="14">
        <v>193.97610732502108</v>
      </c>
      <c r="BJ121" s="14">
        <v>197.44376207473204</v>
      </c>
      <c r="BK121" s="14">
        <v>200.98954925770133</v>
      </c>
      <c r="BL121" s="14">
        <v>204.60882498850424</v>
      </c>
      <c r="BN121" s="34"/>
      <c r="BO121" s="37"/>
      <c r="BP121" s="37"/>
      <c r="BQ121" s="37"/>
      <c r="BR121" s="37"/>
      <c r="BS121" s="37"/>
      <c r="BT121" s="37"/>
      <c r="BU121" s="37"/>
      <c r="BW121" s="26"/>
      <c r="BX121" s="26"/>
      <c r="BY121" s="26"/>
      <c r="BZ121" s="26"/>
      <c r="CA121" s="26"/>
      <c r="CB121" s="26"/>
    </row>
    <row r="122" spans="1:80" ht="15.75" thickBot="1" x14ac:dyDescent="0.3">
      <c r="A122" s="16"/>
      <c r="B122" s="17" t="s">
        <v>5</v>
      </c>
      <c r="C122" s="18">
        <v>1.1000000000000001</v>
      </c>
      <c r="D122" s="19">
        <v>121</v>
      </c>
      <c r="E122" s="19">
        <v>128</v>
      </c>
      <c r="F122" s="19">
        <v>139</v>
      </c>
      <c r="G122" s="19">
        <v>139</v>
      </c>
      <c r="H122" s="19">
        <v>130</v>
      </c>
      <c r="I122" s="19">
        <v>140</v>
      </c>
      <c r="J122" s="19">
        <v>145</v>
      </c>
      <c r="K122" s="19">
        <v>160</v>
      </c>
      <c r="L122" s="19">
        <v>155</v>
      </c>
      <c r="M122" s="19">
        <v>160</v>
      </c>
      <c r="N122" s="19">
        <v>163</v>
      </c>
      <c r="O122" s="19">
        <v>165</v>
      </c>
      <c r="P122" s="19">
        <v>168</v>
      </c>
      <c r="Q122" s="19">
        <v>175</v>
      </c>
      <c r="R122" s="19">
        <v>178</v>
      </c>
      <c r="S122" s="19">
        <v>180</v>
      </c>
      <c r="T122" s="19">
        <v>171</v>
      </c>
      <c r="U122" s="19">
        <v>176</v>
      </c>
      <c r="V122" s="19">
        <v>170</v>
      </c>
      <c r="W122" s="19">
        <v>171</v>
      </c>
      <c r="X122" s="19">
        <v>174</v>
      </c>
      <c r="Y122" s="19">
        <v>177</v>
      </c>
      <c r="Z122" s="19">
        <v>184</v>
      </c>
      <c r="AA122" s="19">
        <v>172</v>
      </c>
      <c r="AB122" s="19">
        <v>168</v>
      </c>
      <c r="AC122" s="19">
        <v>158</v>
      </c>
      <c r="AD122" s="19">
        <v>163</v>
      </c>
      <c r="AE122" s="19">
        <v>169</v>
      </c>
      <c r="AF122" s="19">
        <v>178</v>
      </c>
      <c r="AG122" s="19">
        <v>165</v>
      </c>
      <c r="AH122" s="19">
        <v>155</v>
      </c>
      <c r="AI122" s="19">
        <v>154</v>
      </c>
      <c r="AJ122" s="19">
        <v>133</v>
      </c>
      <c r="AK122" s="19">
        <v>145</v>
      </c>
      <c r="AL122" s="19">
        <v>140</v>
      </c>
      <c r="AM122" s="19">
        <v>139</v>
      </c>
      <c r="AN122" s="19">
        <v>144</v>
      </c>
      <c r="AO122" s="19">
        <v>142</v>
      </c>
      <c r="AP122" s="19">
        <v>134</v>
      </c>
      <c r="AQ122" s="19">
        <v>130</v>
      </c>
      <c r="AR122" s="19">
        <v>124</v>
      </c>
      <c r="AS122" s="19">
        <v>123</v>
      </c>
      <c r="AT122" s="19">
        <v>121</v>
      </c>
      <c r="AU122" s="19">
        <v>126</v>
      </c>
      <c r="AV122" s="19">
        <v>127</v>
      </c>
      <c r="AW122" s="19">
        <v>109</v>
      </c>
      <c r="AX122" s="19">
        <v>114</v>
      </c>
      <c r="AY122" s="19">
        <v>111</v>
      </c>
      <c r="AZ122" s="19">
        <v>108</v>
      </c>
      <c r="BA122" s="19">
        <v>115</v>
      </c>
      <c r="BB122" s="19">
        <v>111</v>
      </c>
      <c r="BC122" s="19">
        <v>104</v>
      </c>
      <c r="BD122" s="19">
        <v>93</v>
      </c>
      <c r="BE122" s="19">
        <v>96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N122" s="39"/>
      <c r="BO122" s="40"/>
      <c r="BP122" s="40"/>
      <c r="BQ122" s="40"/>
      <c r="BR122" s="40"/>
      <c r="BS122" s="40"/>
      <c r="BT122" s="40"/>
      <c r="BU122" s="40"/>
      <c r="BW122" s="28"/>
      <c r="BX122" s="28"/>
      <c r="BY122" s="28"/>
      <c r="BZ122" s="28"/>
      <c r="CA122" s="28"/>
      <c r="CB122" s="28"/>
    </row>
    <row r="123" spans="1:80" ht="14.45" customHeight="1" x14ac:dyDescent="0.25">
      <c r="BV123"/>
      <c r="CB123" s="1"/>
    </row>
    <row r="124" spans="1:80" x14ac:dyDescent="0.25">
      <c r="BV124"/>
      <c r="CB124" s="1"/>
    </row>
    <row r="125" spans="1:80" x14ac:dyDescent="0.25">
      <c r="BV125"/>
      <c r="CB125" s="1"/>
    </row>
    <row r="126" spans="1:80" x14ac:dyDescent="0.25">
      <c r="BV126"/>
      <c r="CB126" s="1"/>
    </row>
    <row r="127" spans="1:80" x14ac:dyDescent="0.25">
      <c r="BV127"/>
      <c r="CB127" s="1"/>
    </row>
    <row r="128" spans="1:80" x14ac:dyDescent="0.25">
      <c r="BV128"/>
      <c r="CB128" s="1"/>
    </row>
    <row r="129" spans="74:80" x14ac:dyDescent="0.25">
      <c r="BV129"/>
      <c r="CB129" s="1"/>
    </row>
    <row r="130" spans="74:80" x14ac:dyDescent="0.25">
      <c r="BV130"/>
      <c r="CB130" s="1"/>
    </row>
  </sheetData>
  <autoFilter ref="A2:BL122" xr:uid="{00000000-0009-0000-0000-000003000000}"/>
  <mergeCells count="243">
    <mergeCell ref="D1:AL1"/>
    <mergeCell ref="BN1:BT1"/>
    <mergeCell ref="BW1:CB1"/>
    <mergeCell ref="BN3:BN6"/>
    <mergeCell ref="BO3:BO6"/>
    <mergeCell ref="BP3:BP6"/>
    <mergeCell ref="BQ3:BQ6"/>
    <mergeCell ref="BR3:BR6"/>
    <mergeCell ref="BS3:BS6"/>
    <mergeCell ref="BT3:BT6"/>
    <mergeCell ref="BU3:BU6"/>
    <mergeCell ref="BN7:BN10"/>
    <mergeCell ref="BO7:BO10"/>
    <mergeCell ref="BP7:BP10"/>
    <mergeCell ref="BQ7:BQ10"/>
    <mergeCell ref="BR7:BR10"/>
    <mergeCell ref="BS7:BS10"/>
    <mergeCell ref="BT7:BT10"/>
    <mergeCell ref="BU7:BU10"/>
    <mergeCell ref="BT11:BT14"/>
    <mergeCell ref="BU11:BU14"/>
    <mergeCell ref="BN15:BN18"/>
    <mergeCell ref="BO15:BO18"/>
    <mergeCell ref="BP15:BP18"/>
    <mergeCell ref="BQ15:BQ18"/>
    <mergeCell ref="BR15:BR18"/>
    <mergeCell ref="BS15:BS18"/>
    <mergeCell ref="BT15:BT18"/>
    <mergeCell ref="BU15:BU18"/>
    <mergeCell ref="BN11:BN14"/>
    <mergeCell ref="BO11:BO14"/>
    <mergeCell ref="BP11:BP14"/>
    <mergeCell ref="BQ11:BQ14"/>
    <mergeCell ref="BR11:BR14"/>
    <mergeCell ref="BS11:BS14"/>
    <mergeCell ref="BT19:BT22"/>
    <mergeCell ref="BU19:BU22"/>
    <mergeCell ref="BN23:BN26"/>
    <mergeCell ref="BO23:BO26"/>
    <mergeCell ref="BP23:BP26"/>
    <mergeCell ref="BQ23:BQ26"/>
    <mergeCell ref="BR23:BR26"/>
    <mergeCell ref="BS23:BS26"/>
    <mergeCell ref="BT23:BT26"/>
    <mergeCell ref="BU23:BU26"/>
    <mergeCell ref="BN19:BN22"/>
    <mergeCell ref="BO19:BO22"/>
    <mergeCell ref="BP19:BP22"/>
    <mergeCell ref="BQ19:BQ22"/>
    <mergeCell ref="BR19:BR22"/>
    <mergeCell ref="BS19:BS22"/>
    <mergeCell ref="BT27:BT30"/>
    <mergeCell ref="BU27:BU30"/>
    <mergeCell ref="BN31:BN34"/>
    <mergeCell ref="BO31:BO34"/>
    <mergeCell ref="BP31:BP34"/>
    <mergeCell ref="BQ31:BQ34"/>
    <mergeCell ref="BR31:BR34"/>
    <mergeCell ref="BS31:BS34"/>
    <mergeCell ref="BT31:BT34"/>
    <mergeCell ref="BU31:BU34"/>
    <mergeCell ref="BN27:BN30"/>
    <mergeCell ref="BO27:BO30"/>
    <mergeCell ref="BP27:BP30"/>
    <mergeCell ref="BQ27:BQ30"/>
    <mergeCell ref="BR27:BR30"/>
    <mergeCell ref="BS27:BS30"/>
    <mergeCell ref="BT35:BT38"/>
    <mergeCell ref="BU35:BU38"/>
    <mergeCell ref="BN39:BN42"/>
    <mergeCell ref="BO39:BO42"/>
    <mergeCell ref="BP39:BP42"/>
    <mergeCell ref="BQ39:BQ42"/>
    <mergeCell ref="BR39:BR42"/>
    <mergeCell ref="BS39:BS42"/>
    <mergeCell ref="BT39:BT42"/>
    <mergeCell ref="BU39:BU42"/>
    <mergeCell ref="BN35:BN38"/>
    <mergeCell ref="BO35:BO38"/>
    <mergeCell ref="BP35:BP38"/>
    <mergeCell ref="BQ35:BQ38"/>
    <mergeCell ref="BR35:BR38"/>
    <mergeCell ref="BS35:BS38"/>
    <mergeCell ref="BT43:BT46"/>
    <mergeCell ref="BU43:BU46"/>
    <mergeCell ref="BN47:BN50"/>
    <mergeCell ref="BO47:BO50"/>
    <mergeCell ref="BP47:BP50"/>
    <mergeCell ref="BQ47:BQ50"/>
    <mergeCell ref="BR47:BR50"/>
    <mergeCell ref="BS47:BS50"/>
    <mergeCell ref="BT47:BT50"/>
    <mergeCell ref="BU47:BU50"/>
    <mergeCell ref="BN43:BN46"/>
    <mergeCell ref="BO43:BO46"/>
    <mergeCell ref="BP43:BP46"/>
    <mergeCell ref="BQ43:BQ46"/>
    <mergeCell ref="BR43:BR46"/>
    <mergeCell ref="BS43:BS46"/>
    <mergeCell ref="BT51:BT54"/>
    <mergeCell ref="BU51:BU54"/>
    <mergeCell ref="BN55:BN58"/>
    <mergeCell ref="BO55:BO58"/>
    <mergeCell ref="BP55:BP58"/>
    <mergeCell ref="BQ55:BQ58"/>
    <mergeCell ref="BR55:BR58"/>
    <mergeCell ref="BS55:BS58"/>
    <mergeCell ref="BT55:BT58"/>
    <mergeCell ref="BU55:BU58"/>
    <mergeCell ref="BN51:BN54"/>
    <mergeCell ref="BO51:BO54"/>
    <mergeCell ref="BP51:BP54"/>
    <mergeCell ref="BQ51:BQ54"/>
    <mergeCell ref="BR51:BR54"/>
    <mergeCell ref="BS51:BS54"/>
    <mergeCell ref="BT59:BT62"/>
    <mergeCell ref="BU59:BU62"/>
    <mergeCell ref="BN63:BN66"/>
    <mergeCell ref="BO63:BO66"/>
    <mergeCell ref="BP63:BP66"/>
    <mergeCell ref="BQ63:BQ66"/>
    <mergeCell ref="BR63:BR66"/>
    <mergeCell ref="BS63:BS66"/>
    <mergeCell ref="BT63:BT66"/>
    <mergeCell ref="BU63:BU66"/>
    <mergeCell ref="BN59:BN62"/>
    <mergeCell ref="BO59:BO62"/>
    <mergeCell ref="BP59:BP62"/>
    <mergeCell ref="BQ59:BQ62"/>
    <mergeCell ref="BR59:BR62"/>
    <mergeCell ref="BS59:BS62"/>
    <mergeCell ref="BT67:BT70"/>
    <mergeCell ref="BU67:BU70"/>
    <mergeCell ref="BN71:BN74"/>
    <mergeCell ref="BO71:BO74"/>
    <mergeCell ref="BP71:BP74"/>
    <mergeCell ref="BQ71:BQ74"/>
    <mergeCell ref="BR71:BR74"/>
    <mergeCell ref="BS71:BS74"/>
    <mergeCell ref="BT71:BT74"/>
    <mergeCell ref="BU71:BU74"/>
    <mergeCell ref="BN67:BN70"/>
    <mergeCell ref="BO67:BO70"/>
    <mergeCell ref="BP67:BP70"/>
    <mergeCell ref="BQ67:BQ70"/>
    <mergeCell ref="BR67:BR70"/>
    <mergeCell ref="BS67:BS70"/>
    <mergeCell ref="BT75:BT78"/>
    <mergeCell ref="BU75:BU78"/>
    <mergeCell ref="BN79:BN82"/>
    <mergeCell ref="BO79:BO82"/>
    <mergeCell ref="BP79:BP82"/>
    <mergeCell ref="BQ79:BQ82"/>
    <mergeCell ref="BR79:BR82"/>
    <mergeCell ref="BS79:BS82"/>
    <mergeCell ref="BT79:BT82"/>
    <mergeCell ref="BU79:BU82"/>
    <mergeCell ref="BN75:BN78"/>
    <mergeCell ref="BO75:BO78"/>
    <mergeCell ref="BP75:BP78"/>
    <mergeCell ref="BQ75:BQ78"/>
    <mergeCell ref="BR75:BR78"/>
    <mergeCell ref="BS75:BS78"/>
    <mergeCell ref="BT83:BT86"/>
    <mergeCell ref="BU83:BU86"/>
    <mergeCell ref="BN87:BN90"/>
    <mergeCell ref="BO87:BO90"/>
    <mergeCell ref="BP87:BP90"/>
    <mergeCell ref="BQ87:BQ90"/>
    <mergeCell ref="BR87:BR90"/>
    <mergeCell ref="BS87:BS90"/>
    <mergeCell ref="BT87:BT90"/>
    <mergeCell ref="BU87:BU90"/>
    <mergeCell ref="BN83:BN86"/>
    <mergeCell ref="BO83:BO86"/>
    <mergeCell ref="BP83:BP86"/>
    <mergeCell ref="BQ83:BQ86"/>
    <mergeCell ref="BR83:BR86"/>
    <mergeCell ref="BS83:BS86"/>
    <mergeCell ref="BT91:BT94"/>
    <mergeCell ref="BU91:BU94"/>
    <mergeCell ref="BN95:BN98"/>
    <mergeCell ref="BO95:BO98"/>
    <mergeCell ref="BP95:BP98"/>
    <mergeCell ref="BQ95:BQ98"/>
    <mergeCell ref="BR95:BR98"/>
    <mergeCell ref="BS95:BS98"/>
    <mergeCell ref="BT95:BT98"/>
    <mergeCell ref="BU95:BU98"/>
    <mergeCell ref="BN91:BN94"/>
    <mergeCell ref="BO91:BO94"/>
    <mergeCell ref="BP91:BP94"/>
    <mergeCell ref="BQ91:BQ94"/>
    <mergeCell ref="BR91:BR94"/>
    <mergeCell ref="BS91:BS94"/>
    <mergeCell ref="BT99:BT102"/>
    <mergeCell ref="BU99:BU102"/>
    <mergeCell ref="BN103:BN106"/>
    <mergeCell ref="BO103:BO106"/>
    <mergeCell ref="BP103:BP106"/>
    <mergeCell ref="BQ103:BQ106"/>
    <mergeCell ref="BR103:BR106"/>
    <mergeCell ref="BS103:BS106"/>
    <mergeCell ref="BT103:BT106"/>
    <mergeCell ref="BU103:BU106"/>
    <mergeCell ref="BN99:BN102"/>
    <mergeCell ref="BO99:BO102"/>
    <mergeCell ref="BP99:BP102"/>
    <mergeCell ref="BQ99:BQ102"/>
    <mergeCell ref="BR99:BR102"/>
    <mergeCell ref="BS99:BS102"/>
    <mergeCell ref="BT107:BT110"/>
    <mergeCell ref="BU107:BU110"/>
    <mergeCell ref="BN111:BN114"/>
    <mergeCell ref="BO111:BO114"/>
    <mergeCell ref="BP111:BP114"/>
    <mergeCell ref="BQ111:BQ114"/>
    <mergeCell ref="BR111:BR114"/>
    <mergeCell ref="BS111:BS114"/>
    <mergeCell ref="BT111:BT114"/>
    <mergeCell ref="BU111:BU114"/>
    <mergeCell ref="BN107:BN110"/>
    <mergeCell ref="BO107:BO110"/>
    <mergeCell ref="BP107:BP110"/>
    <mergeCell ref="BQ107:BQ110"/>
    <mergeCell ref="BR107:BR110"/>
    <mergeCell ref="BS107:BS110"/>
    <mergeCell ref="BT115:BT118"/>
    <mergeCell ref="BU115:BU118"/>
    <mergeCell ref="BN119:BN122"/>
    <mergeCell ref="BO119:BO122"/>
    <mergeCell ref="BP119:BP122"/>
    <mergeCell ref="BQ119:BQ122"/>
    <mergeCell ref="BR119:BR122"/>
    <mergeCell ref="BS119:BS122"/>
    <mergeCell ref="BT119:BT122"/>
    <mergeCell ref="BU119:BU122"/>
    <mergeCell ref="BN115:BN118"/>
    <mergeCell ref="BO115:BO118"/>
    <mergeCell ref="BP115:BP118"/>
    <mergeCell ref="BQ115:BQ118"/>
    <mergeCell ref="BR115:BR118"/>
    <mergeCell ref="BS115:BS1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R=0.75</vt:lpstr>
      <vt:lpstr>R=0.85</vt:lpstr>
      <vt:lpstr>R=0.95</vt:lpstr>
      <vt:lpstr>R=1.10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Zouharová Anna</cp:lastModifiedBy>
  <dcterms:created xsi:type="dcterms:W3CDTF">2020-10-07T22:04:01Z</dcterms:created>
  <dcterms:modified xsi:type="dcterms:W3CDTF">2021-04-24T16:11:01Z</dcterms:modified>
</cp:coreProperties>
</file>