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427_vakcinace\"/>
    </mc:Choice>
  </mc:AlternateContent>
  <xr:revisionPtr revIDLastSave="0" documentId="13_ncr:1_{0F4CFF80-722C-4A9C-BF3F-7769C83DC09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12" l="1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</calcChain>
</file>

<file path=xl/sharedStrings.xml><?xml version="1.0" encoding="utf-8"?>
<sst xmlns="http://schemas.openxmlformats.org/spreadsheetml/2006/main" count="37" uniqueCount="31">
  <si>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</si>
  <si>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</si>
  <si>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</si>
  <si>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</si>
  <si>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</si>
  <si>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</si>
  <si>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</si>
  <si>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</si>
  <si>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</si>
  <si>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</si>
  <si>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</si>
  <si>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</si>
  <si>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</si>
  <si>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</si>
  <si>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</si>
  <si>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</si>
  <si>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</si>
  <si>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</si>
  <si>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</si>
  <si>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</si>
  <si>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</si>
  <si>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</si>
  <si>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</si>
  <si>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</si>
  <si>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</si>
  <si>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</si>
  <si>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</si>
  <si>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</si>
  <si>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</si>
  <si>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27.04.2021 20:02</t>
  </si>
  <si>
    <t>Stav k datu: 27.04.2021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</si>
</sst>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" style="2" customWidth="1"/>
    <col min="3" max="11" width="17.140625" style="2" customWidth="1"/>
    <col min="12" max="12" width="21.140625" style="2" customWidth="1"/>
    <col min="13" max="13" width="17.140625" style="2" customWidth="1"/>
    <col min="14" max="16384" width="9.140625" style="2"/>
  </cols>
  <sheetData>
    <row r="1" spans="1:13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1" t="s">
        <v>29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x14ac:dyDescent="0.25">
      <c r="A3" s="11" t="s">
        <v>30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32.25" customHeight="1" x14ac:dyDescent="0.25">
      <c r="A5" s="1"/>
      <c r="B5" s="13" t="s">
        <v>18</v>
      </c>
      <c r="C5" s="14"/>
      <c r="D5" s="15"/>
      <c r="E5" s="13" t="s">
        <v>26</v>
      </c>
      <c r="F5" s="15"/>
      <c r="G5" s="13" t="s">
        <v>25</v>
      </c>
      <c r="H5" s="14"/>
      <c r="I5" s="15"/>
      <c r="J5" s="13" t="s">
        <v>27</v>
      </c>
      <c r="K5" s="15"/>
      <c r="L5" s="13" t="s">
        <v>1</v>
      </c>
      <c r="M5" s="15"/>
    </row>
    <row r="6" spans="1:13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1" t="s">
        <v>20</v>
      </c>
      <c r="G6" s="7" t="s">
        <v>21</v>
      </c>
      <c r="H6" s="7" t="s">
        <v>24</v>
      </c>
      <c r="I6" s="1" t="s">
        <v>20</v>
      </c>
      <c r="J6" s="7" t="s">
        <v>28</v>
      </c>
      <c r="K6" s="1" t="s">
        <v>20</v>
      </c>
      <c r="L6" s="7" t="s">
        <v>22</v>
      </c>
      <c r="M6" s="1" t="s">
        <v>20</v>
      </c>
    </row>
    <row r="7" spans="1:13" x14ac:dyDescent="0.25">
      <c r="A7" s="5" t="s">
        <v>2</v>
      </c>
      <c r="B7" s="8">
        <v>471315</v>
      </c>
      <c r="C7" s="8">
        <v>482040</v>
      </c>
      <c r="D7" s="3">
        <v>407962</v>
      </c>
      <c r="E7" s="8">
        <v>47500</v>
      </c>
      <c r="F7" s="3">
        <v>35580</v>
      </c>
      <c r="G7" s="8">
        <v>45100</v>
      </c>
      <c r="H7" s="8">
        <v>49610</v>
      </c>
      <c r="I7" s="3">
        <v>35463</v>
      </c>
      <c r="J7" s="8">
        <v>1350</v>
      </c>
      <c r="K7" s="3">
        <v>205</v>
      </c>
      <c r="L7" s="8" t="str">
        <f>FIXED(B7+E7+G7+J7,0)&amp;" – "&amp;FIXED(C7+E7+H7+J7,0)</f>
        <v>565 265 – 580 500</v>
      </c>
      <c r="M7" s="3">
        <f>D7+F7+I7+K7</f>
        <v>479210</v>
      </c>
    </row>
    <row r="8" spans="1:13" x14ac:dyDescent="0.25">
      <c r="A8" s="5" t="s">
        <v>3</v>
      </c>
      <c r="B8" s="8">
        <v>295815</v>
      </c>
      <c r="C8" s="8">
        <v>298350</v>
      </c>
      <c r="D8" s="3">
        <v>235584</v>
      </c>
      <c r="E8" s="8">
        <v>41400</v>
      </c>
      <c r="F8" s="3">
        <v>34494</v>
      </c>
      <c r="G8" s="8">
        <v>50700</v>
      </c>
      <c r="H8" s="8">
        <v>55770</v>
      </c>
      <c r="I8" s="3">
        <v>46384</v>
      </c>
      <c r="J8" s="8">
        <v>2000</v>
      </c>
      <c r="K8" s="3">
        <v>474</v>
      </c>
      <c r="L8" s="8" t="str">
        <f t="shared" ref="L8:L21" si="0">FIXED(B8+E8+G8+J8,0)&amp;" – "&amp;FIXED(C8+E8+H8+J8,0)</f>
        <v>389 915 – 397 520</v>
      </c>
      <c r="M8" s="3">
        <f t="shared" ref="M8:M21" si="1">D8+F8+I8+K8</f>
        <v>316936</v>
      </c>
    </row>
    <row r="9" spans="1:13" x14ac:dyDescent="0.25">
      <c r="A9" s="5" t="s">
        <v>4</v>
      </c>
      <c r="B9" s="8">
        <v>158340</v>
      </c>
      <c r="C9" s="8">
        <v>160290</v>
      </c>
      <c r="D9" s="3">
        <v>137723</v>
      </c>
      <c r="E9" s="8">
        <v>19200</v>
      </c>
      <c r="F9" s="3">
        <v>18960</v>
      </c>
      <c r="G9" s="8">
        <v>20700</v>
      </c>
      <c r="H9" s="8">
        <v>22770</v>
      </c>
      <c r="I9" s="3">
        <v>22174</v>
      </c>
      <c r="J9" s="8">
        <v>250</v>
      </c>
      <c r="K9" s="3">
        <v>6</v>
      </c>
      <c r="L9" s="8" t="str">
        <f t="shared" si="0"/>
        <v>198 490 – 202 510</v>
      </c>
      <c r="M9" s="3">
        <f t="shared" si="1"/>
        <v>178863</v>
      </c>
    </row>
    <row r="10" spans="1:13" x14ac:dyDescent="0.25">
      <c r="A10" s="5" t="s">
        <v>5</v>
      </c>
      <c r="B10" s="8">
        <v>143325</v>
      </c>
      <c r="C10" s="8">
        <v>145080</v>
      </c>
      <c r="D10" s="3">
        <v>127576</v>
      </c>
      <c r="E10" s="8">
        <v>17400</v>
      </c>
      <c r="F10" s="3">
        <v>15106</v>
      </c>
      <c r="G10" s="8">
        <v>19300</v>
      </c>
      <c r="H10" s="8">
        <v>21230</v>
      </c>
      <c r="I10" s="3">
        <v>18270</v>
      </c>
      <c r="J10" s="8">
        <v>550</v>
      </c>
      <c r="K10" s="3">
        <v>69</v>
      </c>
      <c r="L10" s="8" t="str">
        <f t="shared" si="0"/>
        <v>180 575 – 184 260</v>
      </c>
      <c r="M10" s="3">
        <f t="shared" si="1"/>
        <v>161021</v>
      </c>
    </row>
    <row r="11" spans="1:13" x14ac:dyDescent="0.25">
      <c r="A11" s="5" t="s">
        <v>6</v>
      </c>
      <c r="B11" s="8">
        <v>74295</v>
      </c>
      <c r="C11" s="8">
        <v>74880</v>
      </c>
      <c r="D11" s="3">
        <v>58655</v>
      </c>
      <c r="E11" s="8">
        <v>9600</v>
      </c>
      <c r="F11" s="3">
        <v>8528</v>
      </c>
      <c r="G11" s="8">
        <v>25800</v>
      </c>
      <c r="H11" s="8">
        <v>28380</v>
      </c>
      <c r="I11" s="3">
        <v>21576</v>
      </c>
      <c r="J11" s="8">
        <v>250</v>
      </c>
      <c r="K11" s="3">
        <v>35</v>
      </c>
      <c r="L11" s="8" t="str">
        <f t="shared" si="0"/>
        <v>109 945 – 113 110</v>
      </c>
      <c r="M11" s="3">
        <f t="shared" si="1"/>
        <v>88794</v>
      </c>
    </row>
    <row r="12" spans="1:13" x14ac:dyDescent="0.25">
      <c r="A12" s="5" t="s">
        <v>7</v>
      </c>
      <c r="B12" s="8">
        <v>191880</v>
      </c>
      <c r="C12" s="8">
        <v>193050</v>
      </c>
      <c r="D12" s="3">
        <v>154573</v>
      </c>
      <c r="E12" s="8">
        <v>27200</v>
      </c>
      <c r="F12" s="3">
        <v>23713</v>
      </c>
      <c r="G12" s="8">
        <v>26200</v>
      </c>
      <c r="H12" s="8">
        <v>28820</v>
      </c>
      <c r="I12" s="3">
        <v>25288</v>
      </c>
      <c r="J12" s="8">
        <v>950</v>
      </c>
      <c r="K12" s="3">
        <v>286</v>
      </c>
      <c r="L12" s="8" t="str">
        <f t="shared" si="0"/>
        <v>246 230 – 250 020</v>
      </c>
      <c r="M12" s="3">
        <f t="shared" si="1"/>
        <v>203860</v>
      </c>
    </row>
    <row r="13" spans="1:13" x14ac:dyDescent="0.25">
      <c r="A13" s="5" t="s">
        <v>8</v>
      </c>
      <c r="B13" s="8">
        <v>106665</v>
      </c>
      <c r="C13" s="8">
        <v>107640</v>
      </c>
      <c r="D13" s="3">
        <v>87972</v>
      </c>
      <c r="E13" s="8">
        <v>13900</v>
      </c>
      <c r="F13" s="3">
        <v>11168</v>
      </c>
      <c r="G13" s="8">
        <v>14000</v>
      </c>
      <c r="H13" s="8">
        <v>15400</v>
      </c>
      <c r="I13" s="3">
        <v>12999</v>
      </c>
      <c r="J13" s="8">
        <v>200</v>
      </c>
      <c r="K13" s="3">
        <v>38</v>
      </c>
      <c r="L13" s="8" t="str">
        <f t="shared" si="0"/>
        <v>134 765 – 137 140</v>
      </c>
      <c r="M13" s="3">
        <f t="shared" si="1"/>
        <v>112177</v>
      </c>
    </row>
    <row r="14" spans="1:13" x14ac:dyDescent="0.25">
      <c r="A14" s="5" t="s">
        <v>9</v>
      </c>
      <c r="B14" s="8">
        <v>142545</v>
      </c>
      <c r="C14" s="8">
        <v>143910</v>
      </c>
      <c r="D14" s="3">
        <v>122971</v>
      </c>
      <c r="E14" s="8">
        <v>17200</v>
      </c>
      <c r="F14" s="3">
        <v>16489</v>
      </c>
      <c r="G14" s="8">
        <v>23300</v>
      </c>
      <c r="H14" s="8">
        <v>25630</v>
      </c>
      <c r="I14" s="3">
        <v>23327</v>
      </c>
      <c r="J14" s="8">
        <v>650</v>
      </c>
      <c r="K14" s="3">
        <v>45</v>
      </c>
      <c r="L14" s="8" t="str">
        <f t="shared" si="0"/>
        <v>183 695 – 187 390</v>
      </c>
      <c r="M14" s="3">
        <f t="shared" si="1"/>
        <v>162832</v>
      </c>
    </row>
    <row r="15" spans="1:13" x14ac:dyDescent="0.25">
      <c r="A15" s="5" t="s">
        <v>10</v>
      </c>
      <c r="B15" s="8">
        <v>120900</v>
      </c>
      <c r="C15" s="8">
        <v>121680</v>
      </c>
      <c r="D15" s="3">
        <v>98178</v>
      </c>
      <c r="E15" s="8">
        <v>16500</v>
      </c>
      <c r="F15" s="3">
        <v>15691</v>
      </c>
      <c r="G15" s="8">
        <v>16500</v>
      </c>
      <c r="H15" s="8">
        <v>18150</v>
      </c>
      <c r="I15" s="3">
        <v>15831</v>
      </c>
      <c r="J15" s="8">
        <v>500</v>
      </c>
      <c r="K15" s="3">
        <v>60</v>
      </c>
      <c r="L15" s="8" t="str">
        <f t="shared" si="0"/>
        <v>154 400 – 156 830</v>
      </c>
      <c r="M15" s="3">
        <f t="shared" si="1"/>
        <v>129760</v>
      </c>
    </row>
    <row r="16" spans="1:13" x14ac:dyDescent="0.25">
      <c r="A16" s="5" t="s">
        <v>11</v>
      </c>
      <c r="B16" s="8">
        <v>118365</v>
      </c>
      <c r="C16" s="8">
        <v>119340</v>
      </c>
      <c r="D16" s="3">
        <v>100055</v>
      </c>
      <c r="E16" s="8">
        <v>16500</v>
      </c>
      <c r="F16" s="3">
        <v>12621</v>
      </c>
      <c r="G16" s="8">
        <v>20900</v>
      </c>
      <c r="H16" s="8">
        <v>22990</v>
      </c>
      <c r="I16" s="3">
        <v>20972</v>
      </c>
      <c r="J16" s="8">
        <v>600</v>
      </c>
      <c r="K16" s="3">
        <v>57</v>
      </c>
      <c r="L16" s="8" t="str">
        <f t="shared" si="0"/>
        <v>156 365 – 159 430</v>
      </c>
      <c r="M16" s="3">
        <f t="shared" si="1"/>
        <v>133705</v>
      </c>
    </row>
    <row r="17" spans="1:13" x14ac:dyDescent="0.25">
      <c r="A17" s="5" t="s">
        <v>12</v>
      </c>
      <c r="B17" s="8">
        <v>333239.99999978999</v>
      </c>
      <c r="C17" s="8">
        <v>338699.99999978999</v>
      </c>
      <c r="D17" s="3">
        <v>263989</v>
      </c>
      <c r="E17" s="8">
        <v>36000</v>
      </c>
      <c r="F17" s="3">
        <v>34739</v>
      </c>
      <c r="G17" s="8">
        <v>38500</v>
      </c>
      <c r="H17" s="8">
        <v>42350</v>
      </c>
      <c r="I17" s="3">
        <v>37260</v>
      </c>
      <c r="J17" s="8">
        <v>1400</v>
      </c>
      <c r="K17" s="3">
        <v>232</v>
      </c>
      <c r="L17" s="8" t="str">
        <f t="shared" si="0"/>
        <v>409 140 – 418 450</v>
      </c>
      <c r="M17" s="3">
        <f t="shared" si="1"/>
        <v>336220</v>
      </c>
    </row>
    <row r="18" spans="1:13" x14ac:dyDescent="0.25">
      <c r="A18" s="5" t="s">
        <v>13</v>
      </c>
      <c r="B18" s="8">
        <v>157365</v>
      </c>
      <c r="C18" s="8">
        <v>159120</v>
      </c>
      <c r="D18" s="3">
        <v>127905</v>
      </c>
      <c r="E18" s="8">
        <v>22100</v>
      </c>
      <c r="F18" s="3">
        <v>22058</v>
      </c>
      <c r="G18" s="8">
        <v>20700</v>
      </c>
      <c r="H18" s="8">
        <v>22770</v>
      </c>
      <c r="I18" s="3">
        <v>20903</v>
      </c>
      <c r="J18" s="8">
        <v>600</v>
      </c>
      <c r="K18" s="3">
        <v>28</v>
      </c>
      <c r="L18" s="8" t="str">
        <f t="shared" si="0"/>
        <v>200 765 – 204 590</v>
      </c>
      <c r="M18" s="3">
        <f t="shared" si="1"/>
        <v>170894</v>
      </c>
    </row>
    <row r="19" spans="1:13" x14ac:dyDescent="0.25">
      <c r="A19" s="5" t="s">
        <v>14</v>
      </c>
      <c r="B19" s="8">
        <v>135915</v>
      </c>
      <c r="C19" s="8">
        <v>136890</v>
      </c>
      <c r="D19" s="3">
        <v>113179</v>
      </c>
      <c r="E19" s="8">
        <v>16200</v>
      </c>
      <c r="F19" s="3">
        <v>18150</v>
      </c>
      <c r="G19" s="8">
        <v>19600</v>
      </c>
      <c r="H19" s="8">
        <v>21560</v>
      </c>
      <c r="I19" s="3">
        <v>19074</v>
      </c>
      <c r="J19" s="8">
        <v>1200</v>
      </c>
      <c r="K19" s="3">
        <v>100</v>
      </c>
      <c r="L19" s="8" t="str">
        <f t="shared" si="0"/>
        <v>172 915 – 175 850</v>
      </c>
      <c r="M19" s="3">
        <f t="shared" si="1"/>
        <v>150503</v>
      </c>
    </row>
    <row r="20" spans="1:13" x14ac:dyDescent="0.25">
      <c r="A20" s="5" t="s">
        <v>15</v>
      </c>
      <c r="B20" s="8">
        <v>277305.00000021001</v>
      </c>
      <c r="C20" s="8">
        <v>280230.00000021001</v>
      </c>
      <c r="D20" s="3">
        <v>237286</v>
      </c>
      <c r="E20" s="8">
        <v>45000</v>
      </c>
      <c r="F20" s="3">
        <v>41100</v>
      </c>
      <c r="G20" s="8">
        <v>39100</v>
      </c>
      <c r="H20" s="8">
        <v>43010</v>
      </c>
      <c r="I20" s="3">
        <v>35293</v>
      </c>
      <c r="J20" s="8">
        <v>650</v>
      </c>
      <c r="K20" s="3">
        <v>84</v>
      </c>
      <c r="L20" s="8" t="str">
        <f t="shared" si="0"/>
        <v>362 055 – 368 890</v>
      </c>
      <c r="M20" s="3">
        <f t="shared" si="1"/>
        <v>313763</v>
      </c>
    </row>
    <row r="21" spans="1:13" x14ac:dyDescent="0.25">
      <c r="A21" s="6" t="s">
        <v>1</v>
      </c>
      <c r="B21" s="9">
        <v>2727270</v>
      </c>
      <c r="C21" s="9">
        <v>2761200</v>
      </c>
      <c r="D21" s="4">
        <v>2273608</v>
      </c>
      <c r="E21" s="9">
        <v>345700</v>
      </c>
      <c r="F21" s="4">
        <v>308397</v>
      </c>
      <c r="G21" s="9">
        <v>380400</v>
      </c>
      <c r="H21" s="9">
        <v>418440</v>
      </c>
      <c r="I21" s="4">
        <v>354814</v>
      </c>
      <c r="J21" s="9">
        <v>11150</v>
      </c>
      <c r="K21" s="4">
        <v>1719</v>
      </c>
      <c r="L21" s="9" t="str">
        <f t="shared" si="0"/>
        <v>3 464 520 – 3 536 490</v>
      </c>
      <c r="M21" s="4">
        <f t="shared" si="1"/>
        <v>2938538</v>
      </c>
    </row>
  </sheetData>
  <mergeCells count="9">
    <mergeCell ref="A1:M1"/>
    <mergeCell ref="A2:M2"/>
    <mergeCell ref="A3:M3"/>
    <mergeCell ref="A4:M4"/>
    <mergeCell ref="B5:D5"/>
    <mergeCell ref="E5:F5"/>
    <mergeCell ref="G5:I5"/>
    <mergeCell ref="L5:M5"/>
    <mergeCell ref="J5:K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2021-04-27T20:45:04Z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