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428_vakcinace\"/>
    </mc:Choice>
  </mc:AlternateContent>
  <xr:revisionPtr revIDLastSave="0" documentId="13_ncr:1_{35B457AD-8A05-4123-A297-FB9B15056D2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</calcChain>
</file>

<file path=xl/sharedStrings.xml><?xml version="1.0" encoding="utf-8"?>
<sst xmlns="http://schemas.openxmlformats.org/spreadsheetml/2006/main" count="37" uniqueCount="31">
  <si>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</si>
  <si>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</si>
  <si>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</si>
  <si>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</si>
  <si>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</si>
  <si>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</si>
  <si>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</si>
  <si>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</si>
  <si>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</si>
  <si>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</si>
  <si>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</si>
  <si>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</si>
  <si>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</si>
  <si>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</si>
  <si>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</si>
  <si>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</si>
  <si>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</si>
  <si>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</si>
  <si>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</si>
  <si>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</si>
  <si>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</si>
  <si>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</si>
  <si>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</si>
  <si>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</si>
  <si>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</si>
  <si>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</si>
  <si>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</si>
  <si>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</si>
  <si>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</si>
  <si>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28.04.2021 20:02</t>
  </si>
  <si>
    <t>Stav k datu: 28.04.2021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</si>
</sst>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" style="2" customWidth="1"/>
    <col min="3" max="11" width="17.140625" style="2" customWidth="1"/>
    <col min="12" max="12" width="21.140625" style="2" customWidth="1"/>
    <col min="13" max="13" width="17.140625" style="2" customWidth="1"/>
    <col min="14" max="16384" width="9.140625" style="2"/>
  </cols>
  <sheetData>
    <row r="1" spans="1:13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25">
      <c r="A3" s="11" t="s">
        <v>30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32.25" customHeight="1" x14ac:dyDescent="0.25">
      <c r="A5" s="1"/>
      <c r="B5" s="13" t="s">
        <v>18</v>
      </c>
      <c r="C5" s="14"/>
      <c r="D5" s="15"/>
      <c r="E5" s="13" t="s">
        <v>26</v>
      </c>
      <c r="F5" s="15"/>
      <c r="G5" s="13" t="s">
        <v>25</v>
      </c>
      <c r="H5" s="14"/>
      <c r="I5" s="15"/>
      <c r="J5" s="13" t="s">
        <v>27</v>
      </c>
      <c r="K5" s="15"/>
      <c r="L5" s="13" t="s">
        <v>1</v>
      </c>
      <c r="M5" s="15"/>
    </row>
    <row r="6" spans="1:13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1" t="s">
        <v>20</v>
      </c>
      <c r="G6" s="7" t="s">
        <v>21</v>
      </c>
      <c r="H6" s="7" t="s">
        <v>24</v>
      </c>
      <c r="I6" s="1" t="s">
        <v>20</v>
      </c>
      <c r="J6" s="7" t="s">
        <v>28</v>
      </c>
      <c r="K6" s="1" t="s">
        <v>20</v>
      </c>
      <c r="L6" s="7" t="s">
        <v>22</v>
      </c>
      <c r="M6" s="1" t="s">
        <v>20</v>
      </c>
    </row>
    <row r="7" spans="1:13" x14ac:dyDescent="0.25">
      <c r="A7" s="5" t="s">
        <v>2</v>
      </c>
      <c r="B7" s="8">
        <v>467805</v>
      </c>
      <c r="C7" s="8">
        <v>478530</v>
      </c>
      <c r="D7" s="3">
        <v>414112</v>
      </c>
      <c r="E7" s="8">
        <v>47500</v>
      </c>
      <c r="F7" s="3">
        <v>37604</v>
      </c>
      <c r="G7" s="8">
        <v>45100</v>
      </c>
      <c r="H7" s="8">
        <v>49610</v>
      </c>
      <c r="I7" s="3">
        <v>36509</v>
      </c>
      <c r="J7" s="8">
        <v>1900</v>
      </c>
      <c r="K7" s="3">
        <v>321</v>
      </c>
      <c r="L7" s="8" t="str">
        <f>FIXED(B7+E7+G7+J7,0)&amp;" – "&amp;FIXED(C7+E7+H7+J7,0)</f>
        <v>562 305 – 577 540</v>
      </c>
      <c r="M7" s="3">
        <f>D7+F7+I7+K7</f>
        <v>488546</v>
      </c>
    </row>
    <row r="8" spans="1:13" x14ac:dyDescent="0.25">
      <c r="A8" s="5" t="s">
        <v>3</v>
      </c>
      <c r="B8" s="8">
        <v>300495</v>
      </c>
      <c r="C8" s="8">
        <v>303030</v>
      </c>
      <c r="D8" s="3">
        <v>240804</v>
      </c>
      <c r="E8" s="8">
        <v>41400</v>
      </c>
      <c r="F8" s="3">
        <v>35471</v>
      </c>
      <c r="G8" s="8">
        <v>50700</v>
      </c>
      <c r="H8" s="8">
        <v>55770</v>
      </c>
      <c r="I8" s="3">
        <v>47031</v>
      </c>
      <c r="J8" s="8">
        <v>2350</v>
      </c>
      <c r="K8" s="3">
        <v>741</v>
      </c>
      <c r="L8" s="8" t="str">
        <f t="shared" ref="L8:L21" si="0">FIXED(B8+E8+G8+J8,0)&amp;" – "&amp;FIXED(C8+E8+H8+J8,0)</f>
        <v>394 945 – 402 550</v>
      </c>
      <c r="M8" s="3">
        <f t="shared" ref="M8:M21" si="1">D8+F8+I8+K8</f>
        <v>324047</v>
      </c>
    </row>
    <row r="9" spans="1:13" x14ac:dyDescent="0.25">
      <c r="A9" s="5" t="s">
        <v>4</v>
      </c>
      <c r="B9" s="8">
        <v>161850</v>
      </c>
      <c r="C9" s="8">
        <v>163800</v>
      </c>
      <c r="D9" s="3">
        <v>142541</v>
      </c>
      <c r="E9" s="8">
        <v>19200</v>
      </c>
      <c r="F9" s="3">
        <v>19553</v>
      </c>
      <c r="G9" s="8">
        <v>20800</v>
      </c>
      <c r="H9" s="8">
        <v>22880</v>
      </c>
      <c r="I9" s="3">
        <v>22470</v>
      </c>
      <c r="J9" s="8">
        <v>450</v>
      </c>
      <c r="K9" s="3">
        <v>22</v>
      </c>
      <c r="L9" s="8" t="str">
        <f t="shared" si="0"/>
        <v>202 300 – 206 330</v>
      </c>
      <c r="M9" s="3">
        <f t="shared" si="1"/>
        <v>184586</v>
      </c>
    </row>
    <row r="10" spans="1:13" x14ac:dyDescent="0.25">
      <c r="A10" s="5" t="s">
        <v>5</v>
      </c>
      <c r="B10" s="8">
        <v>143325</v>
      </c>
      <c r="C10" s="8">
        <v>145080</v>
      </c>
      <c r="D10" s="3">
        <v>129780</v>
      </c>
      <c r="E10" s="8">
        <v>17400</v>
      </c>
      <c r="F10" s="3">
        <v>15318</v>
      </c>
      <c r="G10" s="8">
        <v>19500</v>
      </c>
      <c r="H10" s="8">
        <v>21450</v>
      </c>
      <c r="I10" s="3">
        <v>18462</v>
      </c>
      <c r="J10" s="8">
        <v>750</v>
      </c>
      <c r="K10" s="3">
        <v>177</v>
      </c>
      <c r="L10" s="8" t="str">
        <f t="shared" si="0"/>
        <v>180 975 – 184 680</v>
      </c>
      <c r="M10" s="3">
        <f t="shared" si="1"/>
        <v>163737</v>
      </c>
    </row>
    <row r="11" spans="1:13" x14ac:dyDescent="0.25">
      <c r="A11" s="5" t="s">
        <v>6</v>
      </c>
      <c r="B11" s="8">
        <v>74295</v>
      </c>
      <c r="C11" s="8">
        <v>74880</v>
      </c>
      <c r="D11" s="3">
        <v>59956</v>
      </c>
      <c r="E11" s="8">
        <v>9600</v>
      </c>
      <c r="F11" s="3">
        <v>8705</v>
      </c>
      <c r="G11" s="8">
        <v>25800</v>
      </c>
      <c r="H11" s="8">
        <v>28380</v>
      </c>
      <c r="I11" s="3">
        <v>21895</v>
      </c>
      <c r="J11" s="8">
        <v>250</v>
      </c>
      <c r="K11" s="3">
        <v>63</v>
      </c>
      <c r="L11" s="8" t="str">
        <f t="shared" si="0"/>
        <v>109 945 – 113 110</v>
      </c>
      <c r="M11" s="3">
        <f t="shared" si="1"/>
        <v>90619</v>
      </c>
    </row>
    <row r="12" spans="1:13" x14ac:dyDescent="0.25">
      <c r="A12" s="5" t="s">
        <v>7</v>
      </c>
      <c r="B12" s="8">
        <v>195390</v>
      </c>
      <c r="C12" s="8">
        <v>196560</v>
      </c>
      <c r="D12" s="3">
        <v>159320</v>
      </c>
      <c r="E12" s="8">
        <v>27200</v>
      </c>
      <c r="F12" s="3">
        <v>23860</v>
      </c>
      <c r="G12" s="8">
        <v>26200</v>
      </c>
      <c r="H12" s="8">
        <v>28820</v>
      </c>
      <c r="I12" s="3">
        <v>25770</v>
      </c>
      <c r="J12" s="8">
        <v>1000</v>
      </c>
      <c r="K12" s="3">
        <v>417</v>
      </c>
      <c r="L12" s="8" t="str">
        <f t="shared" si="0"/>
        <v>249 790 – 253 580</v>
      </c>
      <c r="M12" s="3">
        <f t="shared" si="1"/>
        <v>209367</v>
      </c>
    </row>
    <row r="13" spans="1:13" x14ac:dyDescent="0.25">
      <c r="A13" s="5" t="s">
        <v>8</v>
      </c>
      <c r="B13" s="8">
        <v>106665</v>
      </c>
      <c r="C13" s="8">
        <v>107640</v>
      </c>
      <c r="D13" s="3">
        <v>90243</v>
      </c>
      <c r="E13" s="8">
        <v>13900</v>
      </c>
      <c r="F13" s="3">
        <v>11695</v>
      </c>
      <c r="G13" s="8">
        <v>14000</v>
      </c>
      <c r="H13" s="8">
        <v>15400</v>
      </c>
      <c r="I13" s="3">
        <v>13378</v>
      </c>
      <c r="J13" s="8">
        <v>350</v>
      </c>
      <c r="K13" s="3">
        <v>60</v>
      </c>
      <c r="L13" s="8" t="str">
        <f t="shared" si="0"/>
        <v>134 915 – 137 290</v>
      </c>
      <c r="M13" s="3">
        <f t="shared" si="1"/>
        <v>115376</v>
      </c>
    </row>
    <row r="14" spans="1:13" x14ac:dyDescent="0.25">
      <c r="A14" s="5" t="s">
        <v>9</v>
      </c>
      <c r="B14" s="8">
        <v>142545</v>
      </c>
      <c r="C14" s="8">
        <v>143910</v>
      </c>
      <c r="D14" s="3">
        <v>125959</v>
      </c>
      <c r="E14" s="8">
        <v>17200</v>
      </c>
      <c r="F14" s="3">
        <v>17188</v>
      </c>
      <c r="G14" s="8">
        <v>23300</v>
      </c>
      <c r="H14" s="8">
        <v>25630</v>
      </c>
      <c r="I14" s="3">
        <v>23695</v>
      </c>
      <c r="J14" s="8">
        <v>900</v>
      </c>
      <c r="K14" s="3">
        <v>117</v>
      </c>
      <c r="L14" s="8" t="str">
        <f t="shared" si="0"/>
        <v>183 945 – 187 640</v>
      </c>
      <c r="M14" s="3">
        <f t="shared" si="1"/>
        <v>166959</v>
      </c>
    </row>
    <row r="15" spans="1:13" x14ac:dyDescent="0.25">
      <c r="A15" s="5" t="s">
        <v>10</v>
      </c>
      <c r="B15" s="8">
        <v>120900</v>
      </c>
      <c r="C15" s="8">
        <v>121680</v>
      </c>
      <c r="D15" s="3">
        <v>100229</v>
      </c>
      <c r="E15" s="8">
        <v>16500</v>
      </c>
      <c r="F15" s="3">
        <v>16482</v>
      </c>
      <c r="G15" s="8">
        <v>16500</v>
      </c>
      <c r="H15" s="8">
        <v>18150</v>
      </c>
      <c r="I15" s="3">
        <v>16271</v>
      </c>
      <c r="J15" s="8">
        <v>700</v>
      </c>
      <c r="K15" s="3">
        <v>141</v>
      </c>
      <c r="L15" s="8" t="str">
        <f t="shared" si="0"/>
        <v>154 600 – 157 030</v>
      </c>
      <c r="M15" s="3">
        <f t="shared" si="1"/>
        <v>133123</v>
      </c>
    </row>
    <row r="16" spans="1:13" x14ac:dyDescent="0.25">
      <c r="A16" s="5" t="s">
        <v>11</v>
      </c>
      <c r="B16" s="8">
        <v>118365</v>
      </c>
      <c r="C16" s="8">
        <v>119340</v>
      </c>
      <c r="D16" s="3">
        <v>103121</v>
      </c>
      <c r="E16" s="8">
        <v>16500</v>
      </c>
      <c r="F16" s="3">
        <v>12829</v>
      </c>
      <c r="G16" s="8">
        <v>21000</v>
      </c>
      <c r="H16" s="8">
        <v>23100</v>
      </c>
      <c r="I16" s="3">
        <v>21284</v>
      </c>
      <c r="J16" s="8">
        <v>750</v>
      </c>
      <c r="K16" s="3">
        <v>119</v>
      </c>
      <c r="L16" s="8" t="str">
        <f t="shared" si="0"/>
        <v>156 615 – 159 690</v>
      </c>
      <c r="M16" s="3">
        <f t="shared" si="1"/>
        <v>137353</v>
      </c>
    </row>
    <row r="17" spans="1:13" x14ac:dyDescent="0.25">
      <c r="A17" s="5" t="s">
        <v>12</v>
      </c>
      <c r="B17" s="8">
        <v>325049.99999978999</v>
      </c>
      <c r="C17" s="8">
        <v>330509.99999978999</v>
      </c>
      <c r="D17" s="3">
        <v>270019</v>
      </c>
      <c r="E17" s="8">
        <v>36000</v>
      </c>
      <c r="F17" s="3">
        <v>35065</v>
      </c>
      <c r="G17" s="8">
        <v>39600</v>
      </c>
      <c r="H17" s="8">
        <v>43560</v>
      </c>
      <c r="I17" s="3">
        <v>38411</v>
      </c>
      <c r="J17" s="8">
        <v>1700</v>
      </c>
      <c r="K17" s="3">
        <v>422</v>
      </c>
      <c r="L17" s="8" t="str">
        <f t="shared" si="0"/>
        <v>402 350 – 411 770</v>
      </c>
      <c r="M17" s="3">
        <f t="shared" si="1"/>
        <v>343917</v>
      </c>
    </row>
    <row r="18" spans="1:13" x14ac:dyDescent="0.25">
      <c r="A18" s="5" t="s">
        <v>13</v>
      </c>
      <c r="B18" s="8">
        <v>157365</v>
      </c>
      <c r="C18" s="8">
        <v>159120</v>
      </c>
      <c r="D18" s="3">
        <v>131018</v>
      </c>
      <c r="E18" s="8">
        <v>22100</v>
      </c>
      <c r="F18" s="3">
        <v>22662</v>
      </c>
      <c r="G18" s="8">
        <v>21300</v>
      </c>
      <c r="H18" s="8">
        <v>23430</v>
      </c>
      <c r="I18" s="3">
        <v>21251</v>
      </c>
      <c r="J18" s="8">
        <v>750</v>
      </c>
      <c r="K18" s="3">
        <v>85</v>
      </c>
      <c r="L18" s="8" t="str">
        <f t="shared" si="0"/>
        <v>201 515 – 205 400</v>
      </c>
      <c r="M18" s="3">
        <f t="shared" si="1"/>
        <v>175016</v>
      </c>
    </row>
    <row r="19" spans="1:13" x14ac:dyDescent="0.25">
      <c r="A19" s="5" t="s">
        <v>14</v>
      </c>
      <c r="B19" s="8">
        <v>135915</v>
      </c>
      <c r="C19" s="8">
        <v>136890</v>
      </c>
      <c r="D19" s="3">
        <v>116539</v>
      </c>
      <c r="E19" s="8">
        <v>18600</v>
      </c>
      <c r="F19" s="3">
        <v>18415</v>
      </c>
      <c r="G19" s="8">
        <v>20100</v>
      </c>
      <c r="H19" s="8">
        <v>22110</v>
      </c>
      <c r="I19" s="3">
        <v>19380</v>
      </c>
      <c r="J19" s="8">
        <v>1200</v>
      </c>
      <c r="K19" s="3">
        <v>271</v>
      </c>
      <c r="L19" s="8" t="str">
        <f t="shared" si="0"/>
        <v>175 815 – 178 800</v>
      </c>
      <c r="M19" s="3">
        <f t="shared" si="1"/>
        <v>154605</v>
      </c>
    </row>
    <row r="20" spans="1:13" x14ac:dyDescent="0.25">
      <c r="A20" s="5" t="s">
        <v>15</v>
      </c>
      <c r="B20" s="8">
        <v>277305.00000021001</v>
      </c>
      <c r="C20" s="8">
        <v>280230.00000021001</v>
      </c>
      <c r="D20" s="3">
        <v>243777</v>
      </c>
      <c r="E20" s="8">
        <v>49700</v>
      </c>
      <c r="F20" s="3">
        <v>41944</v>
      </c>
      <c r="G20" s="8">
        <v>39100</v>
      </c>
      <c r="H20" s="8">
        <v>43010</v>
      </c>
      <c r="I20" s="3">
        <v>35787</v>
      </c>
      <c r="J20" s="8">
        <v>1300</v>
      </c>
      <c r="K20" s="3">
        <v>194</v>
      </c>
      <c r="L20" s="8" t="str">
        <f t="shared" si="0"/>
        <v>367 405 – 374 240</v>
      </c>
      <c r="M20" s="3">
        <f t="shared" si="1"/>
        <v>321702</v>
      </c>
    </row>
    <row r="21" spans="1:13" x14ac:dyDescent="0.25">
      <c r="A21" s="6" t="s">
        <v>1</v>
      </c>
      <c r="B21" s="9">
        <v>2727270</v>
      </c>
      <c r="C21" s="9">
        <v>2761200</v>
      </c>
      <c r="D21" s="4">
        <v>2327418</v>
      </c>
      <c r="E21" s="9">
        <v>352800</v>
      </c>
      <c r="F21" s="4">
        <v>316791</v>
      </c>
      <c r="G21" s="9">
        <v>383000</v>
      </c>
      <c r="H21" s="9">
        <v>421300</v>
      </c>
      <c r="I21" s="4">
        <v>361594</v>
      </c>
      <c r="J21" s="9">
        <v>14350</v>
      </c>
      <c r="K21" s="4">
        <v>3150</v>
      </c>
      <c r="L21" s="9" t="str">
        <f t="shared" si="0"/>
        <v>3 477 420 – 3 549 650</v>
      </c>
      <c r="M21" s="4">
        <f t="shared" si="1"/>
        <v>3008953</v>
      </c>
    </row>
  </sheetData>
  <mergeCells count="9">
    <mergeCell ref="A1:M1"/>
    <mergeCell ref="A2:M2"/>
    <mergeCell ref="A3:M3"/>
    <mergeCell ref="A4:M4"/>
    <mergeCell ref="B5:D5"/>
    <mergeCell ref="E5:F5"/>
    <mergeCell ref="G5:I5"/>
    <mergeCell ref="L5:M5"/>
    <mergeCell ref="J5:K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2021-04-28T21:02:38Z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