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803_vakcinace\"/>
    </mc:Choice>
  </mc:AlternateContent>
  <xr:revisionPtr revIDLastSave="0" documentId="13_ncr:1_{76B223E2-49E3-4EF1-9567-4DE1A959AFD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<sst xmlns="http://schemas.openxmlformats.org/spreadsheetml/2006/main" count="38" uniqueCount="31">
  <si>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</si>
  <si>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</si>
  <si>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</si>
  <si>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</si>
  <si>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</si>
  <si>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</si>
  <si>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</si>
  <si>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</si>
  <si>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</si>
  <si>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</si>
  <si>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</si>
  <si>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</si>
  <si>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</si>
  <si>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</si>
  <si>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</si>
  <si>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</si>
  <si>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</si>
  <si>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</si>
  <si>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</si>
  <si>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</si>
  <si>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</si>
  <si>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</si>
  <si>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</si>
  <si>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</si>
  <si>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</si>
  <si>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</si>
  <si>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</si>
  <si>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</si>
  <si>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</si>
  <si>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03.08.2021 21:54</t>
  </si>
  <si>
    <t>Stav k datu: 03.08.2021 20:08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</si>
</sst>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2.140625" style="2" customWidth="1"/>
    <col min="14" max="14" width="16.140625" style="2" customWidth="1"/>
    <col min="15" max="16384" width="9.140625" style="2"/>
  </cols>
  <sheetData>
    <row r="1" spans="1:17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7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7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7" x14ac:dyDescent="0.25">
      <c r="A7" s="5" t="s">
        <v>2</v>
      </c>
      <c r="B7" s="8">
        <v>1670565</v>
      </c>
      <c r="C7" s="8">
        <v>1681290</v>
      </c>
      <c r="D7" s="3">
        <v>1609145</v>
      </c>
      <c r="E7" s="8">
        <v>173200</v>
      </c>
      <c r="F7" s="8">
        <v>190520</v>
      </c>
      <c r="G7" s="3">
        <v>141272</v>
      </c>
      <c r="H7" s="8">
        <v>93000</v>
      </c>
      <c r="I7" s="8">
        <v>102300</v>
      </c>
      <c r="J7" s="3">
        <v>94885</v>
      </c>
      <c r="K7" s="8">
        <v>36250</v>
      </c>
      <c r="L7" s="3">
        <v>23186</v>
      </c>
      <c r="M7" s="8" t="str">
        <f>FIXED(B7+E7+H7+K7,0)&amp;" – "&amp;FIXED(C7+F7+I7+K7,0)</f>
        <v>1 973 015 – 2 010 360</v>
      </c>
      <c r="N7" s="3">
        <f>D7+G7+J7+L7</f>
        <v>1868488</v>
      </c>
    </row>
    <row r="8" spans="1:17" x14ac:dyDescent="0.25">
      <c r="A8" s="5" t="s">
        <v>3</v>
      </c>
      <c r="B8" s="8">
        <v>921765</v>
      </c>
      <c r="C8" s="8">
        <v>924300</v>
      </c>
      <c r="D8" s="3">
        <v>872019</v>
      </c>
      <c r="E8" s="8">
        <v>88000</v>
      </c>
      <c r="F8" s="8">
        <v>96800</v>
      </c>
      <c r="G8" s="3">
        <v>84286</v>
      </c>
      <c r="H8" s="8">
        <v>119000</v>
      </c>
      <c r="I8" s="8">
        <v>130900</v>
      </c>
      <c r="J8" s="3">
        <v>116073</v>
      </c>
      <c r="K8" s="8">
        <v>21150</v>
      </c>
      <c r="L8" s="3">
        <v>15306</v>
      </c>
      <c r="M8" s="8" t="str">
        <f t="shared" ref="M8:M21" si="0">FIXED(B8+E8+H8+K8,0)&amp;" – "&amp;FIXED(C8+F8+I8+K8,0)</f>
        <v>1 149 915 – 1 173 150</v>
      </c>
      <c r="N8" s="3">
        <f t="shared" ref="N8:N21" si="1">D8+G8+J8+L8</f>
        <v>1087684</v>
      </c>
    </row>
    <row r="9" spans="1:17" x14ac:dyDescent="0.25">
      <c r="A9" s="5" t="s">
        <v>4</v>
      </c>
      <c r="B9" s="8">
        <v>511680</v>
      </c>
      <c r="C9" s="8">
        <v>513630</v>
      </c>
      <c r="D9" s="3">
        <v>539546</v>
      </c>
      <c r="E9" s="8">
        <v>46800</v>
      </c>
      <c r="F9" s="8">
        <v>51480</v>
      </c>
      <c r="G9" s="3">
        <v>49504</v>
      </c>
      <c r="H9" s="8">
        <v>43500</v>
      </c>
      <c r="I9" s="8">
        <v>47850</v>
      </c>
      <c r="J9" s="3">
        <v>47565</v>
      </c>
      <c r="K9" s="8">
        <v>10900</v>
      </c>
      <c r="L9" s="3">
        <v>8412</v>
      </c>
      <c r="M9" s="8" t="str">
        <f t="shared" si="0"/>
        <v>612 880 – 623 860</v>
      </c>
      <c r="N9" s="3">
        <f t="shared" si="1"/>
        <v>645027</v>
      </c>
    </row>
    <row r="10" spans="1:17" x14ac:dyDescent="0.25">
      <c r="A10" s="5" t="s">
        <v>5</v>
      </c>
      <c r="B10" s="8">
        <v>455715</v>
      </c>
      <c r="C10" s="8">
        <v>457470</v>
      </c>
      <c r="D10" s="3">
        <v>470540</v>
      </c>
      <c r="E10" s="8">
        <v>56800</v>
      </c>
      <c r="F10" s="8">
        <v>62480</v>
      </c>
      <c r="G10" s="3">
        <v>36054</v>
      </c>
      <c r="H10" s="8">
        <v>51200</v>
      </c>
      <c r="I10" s="8">
        <v>56320</v>
      </c>
      <c r="J10" s="3">
        <v>46489</v>
      </c>
      <c r="K10" s="8">
        <v>11300</v>
      </c>
      <c r="L10" s="3">
        <v>7130</v>
      </c>
      <c r="M10" s="8" t="str">
        <f t="shared" si="0"/>
        <v>575 015 – 587 570</v>
      </c>
      <c r="N10" s="3">
        <f t="shared" si="1"/>
        <v>560213</v>
      </c>
    </row>
    <row r="11" spans="1:17" x14ac:dyDescent="0.25">
      <c r="A11" s="5" t="s">
        <v>6</v>
      </c>
      <c r="B11" s="8">
        <v>213525</v>
      </c>
      <c r="C11" s="8">
        <v>214110</v>
      </c>
      <c r="D11" s="3">
        <v>209958</v>
      </c>
      <c r="E11" s="8">
        <v>19100</v>
      </c>
      <c r="F11" s="8">
        <v>21010</v>
      </c>
      <c r="G11" s="3">
        <v>19612</v>
      </c>
      <c r="H11" s="8">
        <v>46200</v>
      </c>
      <c r="I11" s="8">
        <v>50820</v>
      </c>
      <c r="J11" s="3">
        <v>47822</v>
      </c>
      <c r="K11" s="8">
        <v>4600</v>
      </c>
      <c r="L11" s="3">
        <v>2400</v>
      </c>
      <c r="M11" s="8" t="str">
        <f t="shared" si="0"/>
        <v>283 425 – 290 540</v>
      </c>
      <c r="N11" s="3">
        <f t="shared" si="1"/>
        <v>279792</v>
      </c>
    </row>
    <row r="12" spans="1:17" x14ac:dyDescent="0.25">
      <c r="A12" s="5" t="s">
        <v>7</v>
      </c>
      <c r="B12" s="8">
        <v>610740</v>
      </c>
      <c r="C12" s="8">
        <v>611910</v>
      </c>
      <c r="D12" s="3">
        <v>628600</v>
      </c>
      <c r="E12" s="8">
        <v>55800</v>
      </c>
      <c r="F12" s="8">
        <v>61380</v>
      </c>
      <c r="G12" s="3">
        <v>50120</v>
      </c>
      <c r="H12" s="8">
        <v>56100</v>
      </c>
      <c r="I12" s="8">
        <v>61710</v>
      </c>
      <c r="J12" s="3">
        <v>59236</v>
      </c>
      <c r="K12" s="8">
        <v>12150</v>
      </c>
      <c r="L12" s="3">
        <v>9511</v>
      </c>
      <c r="M12" s="8" t="str">
        <f t="shared" si="0"/>
        <v>734 790 – 747 150</v>
      </c>
      <c r="N12" s="3">
        <f t="shared" si="1"/>
        <v>747467</v>
      </c>
    </row>
    <row r="13" spans="1:17" x14ac:dyDescent="0.25">
      <c r="A13" s="5" t="s">
        <v>8</v>
      </c>
      <c r="B13" s="8">
        <v>328965</v>
      </c>
      <c r="C13" s="8">
        <v>329940</v>
      </c>
      <c r="D13" s="3">
        <v>339532</v>
      </c>
      <c r="E13" s="8">
        <v>37100</v>
      </c>
      <c r="F13" s="8">
        <v>40810</v>
      </c>
      <c r="G13" s="3">
        <v>39112</v>
      </c>
      <c r="H13" s="8">
        <v>29200</v>
      </c>
      <c r="I13" s="8">
        <v>32120</v>
      </c>
      <c r="J13" s="3">
        <v>30509</v>
      </c>
      <c r="K13" s="8">
        <v>6850</v>
      </c>
      <c r="L13" s="3">
        <v>4481</v>
      </c>
      <c r="M13" s="8" t="str">
        <f t="shared" si="0"/>
        <v>402 115 – 409 720</v>
      </c>
      <c r="N13" s="3">
        <f t="shared" si="1"/>
        <v>413634</v>
      </c>
    </row>
    <row r="14" spans="1:17" x14ac:dyDescent="0.25">
      <c r="A14" s="5" t="s">
        <v>9</v>
      </c>
      <c r="B14" s="8">
        <v>417495</v>
      </c>
      <c r="C14" s="8">
        <v>418860</v>
      </c>
      <c r="D14" s="3">
        <v>436237</v>
      </c>
      <c r="E14" s="8">
        <v>44800</v>
      </c>
      <c r="F14" s="8">
        <v>49280</v>
      </c>
      <c r="G14" s="3">
        <v>52382</v>
      </c>
      <c r="H14" s="8">
        <v>53600</v>
      </c>
      <c r="I14" s="8">
        <v>58960</v>
      </c>
      <c r="J14" s="3">
        <v>53749</v>
      </c>
      <c r="K14" s="8">
        <v>9550</v>
      </c>
      <c r="L14" s="3">
        <v>7715</v>
      </c>
      <c r="M14" s="8" t="str">
        <f t="shared" si="0"/>
        <v>525 445 – 536 650</v>
      </c>
      <c r="N14" s="3">
        <f t="shared" si="1"/>
        <v>550083</v>
      </c>
    </row>
    <row r="15" spans="1:17" x14ac:dyDescent="0.25">
      <c r="A15" s="5" t="s">
        <v>10</v>
      </c>
      <c r="B15" s="8">
        <v>387660</v>
      </c>
      <c r="C15" s="8">
        <v>388440</v>
      </c>
      <c r="D15" s="3">
        <v>357373</v>
      </c>
      <c r="E15" s="8">
        <v>39500</v>
      </c>
      <c r="F15" s="8">
        <v>43450</v>
      </c>
      <c r="G15" s="3">
        <v>41503</v>
      </c>
      <c r="H15" s="8">
        <v>38800</v>
      </c>
      <c r="I15" s="8">
        <v>42680</v>
      </c>
      <c r="J15" s="3">
        <v>39821</v>
      </c>
      <c r="K15" s="8">
        <v>9650</v>
      </c>
      <c r="L15" s="3">
        <v>7254</v>
      </c>
      <c r="M15" s="8" t="str">
        <f t="shared" si="0"/>
        <v>475 610 – 484 220</v>
      </c>
      <c r="N15" s="3">
        <f t="shared" si="1"/>
        <v>445951</v>
      </c>
    </row>
    <row r="16" spans="1:17" x14ac:dyDescent="0.25">
      <c r="A16" s="5" t="s">
        <v>11</v>
      </c>
      <c r="B16" s="8">
        <v>382785</v>
      </c>
      <c r="C16" s="8">
        <v>383760</v>
      </c>
      <c r="D16" s="3">
        <v>381251</v>
      </c>
      <c r="E16" s="8">
        <v>47100</v>
      </c>
      <c r="F16" s="8">
        <v>51810</v>
      </c>
      <c r="G16" s="3">
        <v>48176</v>
      </c>
      <c r="H16" s="8">
        <v>56500</v>
      </c>
      <c r="I16" s="8">
        <v>62150</v>
      </c>
      <c r="J16" s="3">
        <v>51755</v>
      </c>
      <c r="K16" s="8">
        <v>9700</v>
      </c>
      <c r="L16" s="3">
        <v>7674</v>
      </c>
      <c r="M16" s="8" t="str">
        <f t="shared" si="0"/>
        <v>496 085 – 507 420</v>
      </c>
      <c r="N16" s="3">
        <f t="shared" si="1"/>
        <v>488856</v>
      </c>
    </row>
    <row r="17" spans="1:14" x14ac:dyDescent="0.25">
      <c r="A17" s="5" t="s">
        <v>12</v>
      </c>
      <c r="B17" s="8">
        <v>955680</v>
      </c>
      <c r="C17" s="8">
        <v>961140</v>
      </c>
      <c r="D17" s="3">
        <v>990955</v>
      </c>
      <c r="E17" s="8">
        <v>84400</v>
      </c>
      <c r="F17" s="8">
        <v>92840</v>
      </c>
      <c r="G17" s="3">
        <v>89383</v>
      </c>
      <c r="H17" s="8">
        <v>89800</v>
      </c>
      <c r="I17" s="8">
        <v>98780</v>
      </c>
      <c r="J17" s="3">
        <v>91419</v>
      </c>
      <c r="K17" s="8">
        <v>31400</v>
      </c>
      <c r="L17" s="3">
        <v>17918</v>
      </c>
      <c r="M17" s="8" t="str">
        <f t="shared" si="0"/>
        <v>1 161 280 – 1 184 160</v>
      </c>
      <c r="N17" s="3">
        <f t="shared" si="1"/>
        <v>1189675</v>
      </c>
    </row>
    <row r="18" spans="1:14" x14ac:dyDescent="0.25">
      <c r="A18" s="5" t="s">
        <v>13</v>
      </c>
      <c r="B18" s="8">
        <v>481455</v>
      </c>
      <c r="C18" s="8">
        <v>483210</v>
      </c>
      <c r="D18" s="3">
        <v>441681</v>
      </c>
      <c r="E18" s="8">
        <v>53300</v>
      </c>
      <c r="F18" s="8">
        <v>58630</v>
      </c>
      <c r="G18" s="3">
        <v>59258</v>
      </c>
      <c r="H18" s="8">
        <v>47100</v>
      </c>
      <c r="I18" s="8">
        <v>51810</v>
      </c>
      <c r="J18" s="3">
        <v>50556</v>
      </c>
      <c r="K18" s="8">
        <v>13550</v>
      </c>
      <c r="L18" s="3">
        <v>8143</v>
      </c>
      <c r="M18" s="8" t="str">
        <f t="shared" si="0"/>
        <v>595 405 – 607 200</v>
      </c>
      <c r="N18" s="3">
        <f t="shared" si="1"/>
        <v>559638</v>
      </c>
    </row>
    <row r="19" spans="1:14" x14ac:dyDescent="0.25">
      <c r="A19" s="5" t="s">
        <v>14</v>
      </c>
      <c r="B19" s="8">
        <v>452985</v>
      </c>
      <c r="C19" s="8">
        <v>453960</v>
      </c>
      <c r="D19" s="3">
        <v>441190</v>
      </c>
      <c r="E19" s="8">
        <v>49000</v>
      </c>
      <c r="F19" s="8">
        <v>53900</v>
      </c>
      <c r="G19" s="3">
        <v>50284</v>
      </c>
      <c r="H19" s="8">
        <v>46000</v>
      </c>
      <c r="I19" s="8">
        <v>50600</v>
      </c>
      <c r="J19" s="3">
        <v>46629</v>
      </c>
      <c r="K19" s="8">
        <v>8700</v>
      </c>
      <c r="L19" s="3">
        <v>7779</v>
      </c>
      <c r="M19" s="8" t="str">
        <f t="shared" si="0"/>
        <v>556 685 – 567 160</v>
      </c>
      <c r="N19" s="3">
        <f t="shared" si="1"/>
        <v>545882</v>
      </c>
    </row>
    <row r="20" spans="1:14" x14ac:dyDescent="0.25">
      <c r="A20" s="5" t="s">
        <v>15</v>
      </c>
      <c r="B20" s="8">
        <v>910275</v>
      </c>
      <c r="C20" s="8">
        <v>913200</v>
      </c>
      <c r="D20" s="3">
        <v>891884</v>
      </c>
      <c r="E20" s="8">
        <v>102700</v>
      </c>
      <c r="F20" s="8">
        <v>112970</v>
      </c>
      <c r="G20" s="3">
        <v>96967</v>
      </c>
      <c r="H20" s="8">
        <v>78100</v>
      </c>
      <c r="I20" s="8">
        <v>85910</v>
      </c>
      <c r="J20" s="3">
        <v>81596</v>
      </c>
      <c r="K20" s="8">
        <v>29200</v>
      </c>
      <c r="L20" s="3">
        <v>17292</v>
      </c>
      <c r="M20" s="8" t="str">
        <f t="shared" si="0"/>
        <v>1 120 275 – 1 141 280</v>
      </c>
      <c r="N20" s="3">
        <f t="shared" si="1"/>
        <v>1087739</v>
      </c>
    </row>
    <row r="21" spans="1:14" x14ac:dyDescent="0.25">
      <c r="A21" s="6" t="s">
        <v>1</v>
      </c>
      <c r="B21" s="9">
        <v>8701290</v>
      </c>
      <c r="C21" s="9">
        <v>8735220</v>
      </c>
      <c r="D21" s="4">
        <v>8609911</v>
      </c>
      <c r="E21" s="9">
        <v>897600</v>
      </c>
      <c r="F21" s="9">
        <v>987360</v>
      </c>
      <c r="G21" s="4">
        <v>857913</v>
      </c>
      <c r="H21" s="9">
        <v>848100</v>
      </c>
      <c r="I21" s="9">
        <v>932910</v>
      </c>
      <c r="J21" s="4">
        <v>858104</v>
      </c>
      <c r="K21" s="9">
        <v>214950</v>
      </c>
      <c r="L21" s="4">
        <v>144201</v>
      </c>
      <c r="M21" s="9" t="str">
        <f t="shared" si="0"/>
        <v>10 661 940 – 10 870 440</v>
      </c>
      <c r="N21" s="4">
        <f t="shared" si="1"/>
        <v>10470129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Q2"/>
    <mergeCell ref="A3:Q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2021-08-04T01:22:30Z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