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9_vakcinace\"/>
    </mc:Choice>
  </mc:AlternateContent>
  <xr:revisionPtr revIDLastSave="0" documentId="13_ncr:1_{6DD6D3FD-E36C-46D4-B26C-BB0D8CEC13F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<sst xmlns="http://schemas.openxmlformats.org/spreadsheetml/2006/main" count="38" uniqueCount="31">
  <si>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</si>
  <si>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</si>
  <si>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</si>
  <si>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</si>
  <si>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</si>
  <si>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</si>
  <si>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</si>
  <si>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</si>
  <si>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</si>
  <si>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</si>
  <si>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</si>
  <si>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</si>
  <si>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</si>
  <si>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</si>
  <si>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</si>
  <si>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</si>
  <si>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</si>
  <si>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</si>
  <si>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</si>
  <si>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</si>
  <si>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</si>
  <si>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</si>
  <si>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</si>
  <si>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</si>
  <si>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</si>
  <si>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</si>
  <si>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</si>
  <si>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</si>
  <si>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</si>
  <si>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09.08.2021 21:54</t>
  </si>
  <si>
    <t>Stav k datu: 09.08.2021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</si>
</sst>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1658009</v>
      </c>
      <c r="E7" s="8">
        <v>174000</v>
      </c>
      <c r="F7" s="8">
        <v>191400</v>
      </c>
      <c r="G7" s="3">
        <v>143029</v>
      </c>
      <c r="H7" s="8">
        <v>93000</v>
      </c>
      <c r="I7" s="8">
        <v>102300</v>
      </c>
      <c r="J7" s="3">
        <v>96216</v>
      </c>
      <c r="K7" s="8">
        <v>36250</v>
      </c>
      <c r="L7" s="3">
        <v>27374</v>
      </c>
      <c r="M7" s="8" t="str">
        <f>FIXED(B7+E7+H7+K7,0)&amp;" – "&amp;FIXED(C7+F7+I7+K7,0)</f>
        <v>1 973 815 – 2 011 240</v>
      </c>
      <c r="N7" s="3">
        <f>D7+G7+J7+L7</f>
        <v>1924628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897269</v>
      </c>
      <c r="E8" s="8">
        <v>88700</v>
      </c>
      <c r="F8" s="8">
        <v>97570</v>
      </c>
      <c r="G8" s="3">
        <v>85065</v>
      </c>
      <c r="H8" s="8">
        <v>119000</v>
      </c>
      <c r="I8" s="8">
        <v>130900</v>
      </c>
      <c r="J8" s="3">
        <v>117439</v>
      </c>
      <c r="K8" s="8">
        <v>21150</v>
      </c>
      <c r="L8" s="3">
        <v>16045</v>
      </c>
      <c r="M8" s="8" t="str">
        <f t="shared" ref="M8:M21" si="0">FIXED(B8+E8+H8+K8,0)&amp;" – "&amp;FIXED(C8+F8+I8+K8,0)</f>
        <v>1 150 615 – 1 173 920</v>
      </c>
      <c r="N8" s="3">
        <f t="shared" ref="N8:N21" si="1">D8+G8+J8+L8</f>
        <v>1115818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551554</v>
      </c>
      <c r="E9" s="8">
        <v>47300</v>
      </c>
      <c r="F9" s="8">
        <v>52030</v>
      </c>
      <c r="G9" s="3">
        <v>49718</v>
      </c>
      <c r="H9" s="8">
        <v>43500</v>
      </c>
      <c r="I9" s="8">
        <v>47850</v>
      </c>
      <c r="J9" s="3">
        <v>47649</v>
      </c>
      <c r="K9" s="8">
        <v>11950</v>
      </c>
      <c r="L9" s="3">
        <v>9193</v>
      </c>
      <c r="M9" s="8" t="str">
        <f t="shared" si="0"/>
        <v>614 430 – 625 460</v>
      </c>
      <c r="N9" s="3">
        <f t="shared" si="1"/>
        <v>658114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486515</v>
      </c>
      <c r="E10" s="8">
        <v>59300</v>
      </c>
      <c r="F10" s="8">
        <v>65230</v>
      </c>
      <c r="G10" s="3">
        <v>36370</v>
      </c>
      <c r="H10" s="8">
        <v>51200</v>
      </c>
      <c r="I10" s="8">
        <v>56320</v>
      </c>
      <c r="J10" s="3">
        <v>47228</v>
      </c>
      <c r="K10" s="8">
        <v>11400</v>
      </c>
      <c r="L10" s="3">
        <v>7414</v>
      </c>
      <c r="M10" s="8" t="str">
        <f t="shared" si="0"/>
        <v>577 615 – 590 420</v>
      </c>
      <c r="N10" s="3">
        <f t="shared" si="1"/>
        <v>577527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216119</v>
      </c>
      <c r="E11" s="8">
        <v>19100</v>
      </c>
      <c r="F11" s="8">
        <v>21010</v>
      </c>
      <c r="G11" s="3">
        <v>20155</v>
      </c>
      <c r="H11" s="8">
        <v>46200</v>
      </c>
      <c r="I11" s="8">
        <v>50820</v>
      </c>
      <c r="J11" s="3">
        <v>48168</v>
      </c>
      <c r="K11" s="8">
        <v>4600</v>
      </c>
      <c r="L11" s="3">
        <v>2730</v>
      </c>
      <c r="M11" s="8" t="str">
        <f t="shared" si="0"/>
        <v>283 425 – 290 540</v>
      </c>
      <c r="N11" s="3">
        <f t="shared" si="1"/>
        <v>287172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644737</v>
      </c>
      <c r="E12" s="8">
        <v>55900</v>
      </c>
      <c r="F12" s="8">
        <v>61490</v>
      </c>
      <c r="G12" s="3">
        <v>50680</v>
      </c>
      <c r="H12" s="8">
        <v>56100</v>
      </c>
      <c r="I12" s="8">
        <v>61710</v>
      </c>
      <c r="J12" s="3">
        <v>59458</v>
      </c>
      <c r="K12" s="8">
        <v>12200</v>
      </c>
      <c r="L12" s="3">
        <v>10581</v>
      </c>
      <c r="M12" s="8" t="str">
        <f t="shared" si="0"/>
        <v>734 940 – 747 310</v>
      </c>
      <c r="N12" s="3">
        <f t="shared" si="1"/>
        <v>765456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347634</v>
      </c>
      <c r="E13" s="8">
        <v>37200</v>
      </c>
      <c r="F13" s="8">
        <v>40920</v>
      </c>
      <c r="G13" s="3">
        <v>39451</v>
      </c>
      <c r="H13" s="8">
        <v>29200</v>
      </c>
      <c r="I13" s="8">
        <v>32120</v>
      </c>
      <c r="J13" s="3">
        <v>30699</v>
      </c>
      <c r="K13" s="8">
        <v>6850</v>
      </c>
      <c r="L13" s="3">
        <v>4689</v>
      </c>
      <c r="M13" s="8" t="str">
        <f t="shared" si="0"/>
        <v>402 215 – 409 830</v>
      </c>
      <c r="N13" s="3">
        <f t="shared" si="1"/>
        <v>422473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446315</v>
      </c>
      <c r="E14" s="8">
        <v>45000</v>
      </c>
      <c r="F14" s="8">
        <v>49500</v>
      </c>
      <c r="G14" s="3">
        <v>52766</v>
      </c>
      <c r="H14" s="8">
        <v>53600</v>
      </c>
      <c r="I14" s="8">
        <v>58960</v>
      </c>
      <c r="J14" s="3">
        <v>54351</v>
      </c>
      <c r="K14" s="8">
        <v>11050</v>
      </c>
      <c r="L14" s="3">
        <v>8053</v>
      </c>
      <c r="M14" s="8" t="str">
        <f t="shared" si="0"/>
        <v>527 145 – 538 370</v>
      </c>
      <c r="N14" s="3">
        <f t="shared" si="1"/>
        <v>561485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367041</v>
      </c>
      <c r="E15" s="8">
        <v>40000</v>
      </c>
      <c r="F15" s="8">
        <v>44000</v>
      </c>
      <c r="G15" s="3">
        <v>41926</v>
      </c>
      <c r="H15" s="8">
        <v>38800</v>
      </c>
      <c r="I15" s="8">
        <v>42680</v>
      </c>
      <c r="J15" s="3">
        <v>40231</v>
      </c>
      <c r="K15" s="8">
        <v>11300</v>
      </c>
      <c r="L15" s="3">
        <v>7605</v>
      </c>
      <c r="M15" s="8" t="str">
        <f t="shared" si="0"/>
        <v>477 760 – 486 420</v>
      </c>
      <c r="N15" s="3">
        <f t="shared" si="1"/>
        <v>456803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391396</v>
      </c>
      <c r="E16" s="8">
        <v>47500</v>
      </c>
      <c r="F16" s="8">
        <v>52250</v>
      </c>
      <c r="G16" s="3">
        <v>48619</v>
      </c>
      <c r="H16" s="8">
        <v>56500</v>
      </c>
      <c r="I16" s="8">
        <v>62150</v>
      </c>
      <c r="J16" s="3">
        <v>52335</v>
      </c>
      <c r="K16" s="8">
        <v>9850</v>
      </c>
      <c r="L16" s="3">
        <v>8292</v>
      </c>
      <c r="M16" s="8" t="str">
        <f t="shared" si="0"/>
        <v>496 635 – 508 010</v>
      </c>
      <c r="N16" s="3">
        <f t="shared" si="1"/>
        <v>500642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1018399</v>
      </c>
      <c r="E17" s="8">
        <v>85600</v>
      </c>
      <c r="F17" s="8">
        <v>94160</v>
      </c>
      <c r="G17" s="3">
        <v>89839</v>
      </c>
      <c r="H17" s="8">
        <v>89800</v>
      </c>
      <c r="I17" s="8">
        <v>98780</v>
      </c>
      <c r="J17" s="3">
        <v>92071</v>
      </c>
      <c r="K17" s="8">
        <v>31400</v>
      </c>
      <c r="L17" s="3">
        <v>20141</v>
      </c>
      <c r="M17" s="8" t="str">
        <f t="shared" si="0"/>
        <v>1 162 480 – 1 185 480</v>
      </c>
      <c r="N17" s="3">
        <f t="shared" si="1"/>
        <v>1220450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451194</v>
      </c>
      <c r="E18" s="8">
        <v>53800</v>
      </c>
      <c r="F18" s="8">
        <v>59180</v>
      </c>
      <c r="G18" s="3">
        <v>59610</v>
      </c>
      <c r="H18" s="8">
        <v>47100</v>
      </c>
      <c r="I18" s="8">
        <v>51810</v>
      </c>
      <c r="J18" s="3">
        <v>51194</v>
      </c>
      <c r="K18" s="8">
        <v>13750</v>
      </c>
      <c r="L18" s="3">
        <v>9078</v>
      </c>
      <c r="M18" s="8" t="str">
        <f t="shared" si="0"/>
        <v>596 105 – 607 950</v>
      </c>
      <c r="N18" s="3">
        <f t="shared" si="1"/>
        <v>571076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450583</v>
      </c>
      <c r="E19" s="8">
        <v>49100</v>
      </c>
      <c r="F19" s="8">
        <v>54010</v>
      </c>
      <c r="G19" s="3">
        <v>50657</v>
      </c>
      <c r="H19" s="8">
        <v>46000</v>
      </c>
      <c r="I19" s="8">
        <v>50600</v>
      </c>
      <c r="J19" s="3">
        <v>47000</v>
      </c>
      <c r="K19" s="8">
        <v>9700</v>
      </c>
      <c r="L19" s="3">
        <v>8377</v>
      </c>
      <c r="M19" s="8" t="str">
        <f t="shared" si="0"/>
        <v>557 785 – 568 270</v>
      </c>
      <c r="N19" s="3">
        <f t="shared" si="1"/>
        <v>556617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911176</v>
      </c>
      <c r="E20" s="8">
        <v>103300</v>
      </c>
      <c r="F20" s="8">
        <v>113630</v>
      </c>
      <c r="G20" s="3">
        <v>97399</v>
      </c>
      <c r="H20" s="8">
        <v>78100</v>
      </c>
      <c r="I20" s="8">
        <v>85910</v>
      </c>
      <c r="J20" s="3">
        <v>82077</v>
      </c>
      <c r="K20" s="8">
        <v>29300</v>
      </c>
      <c r="L20" s="3">
        <v>19034</v>
      </c>
      <c r="M20" s="8" t="str">
        <f t="shared" si="0"/>
        <v>1 120 975 – 1 142 040</v>
      </c>
      <c r="N20" s="3">
        <f t="shared" si="1"/>
        <v>1109686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8837941</v>
      </c>
      <c r="E21" s="9">
        <v>905800</v>
      </c>
      <c r="F21" s="9">
        <v>996380</v>
      </c>
      <c r="G21" s="4">
        <v>865284</v>
      </c>
      <c r="H21" s="9">
        <v>848100</v>
      </c>
      <c r="I21" s="9">
        <v>932910</v>
      </c>
      <c r="J21" s="4">
        <v>866116</v>
      </c>
      <c r="K21" s="9">
        <v>220750</v>
      </c>
      <c r="L21" s="4">
        <v>158606</v>
      </c>
      <c r="M21" s="9" t="str">
        <f t="shared" si="0"/>
        <v>10 675 940 – 10 885 260</v>
      </c>
      <c r="N21" s="4">
        <f t="shared" si="1"/>
        <v>10727947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2021-08-09T21:36:16Z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