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3_vakcinace\"/>
    </mc:Choice>
  </mc:AlternateContent>
  <xr:revisionPtr revIDLastSave="0" documentId="13_ncr:1_{8AA84C7E-2EAB-4EB7-AADA-7C6996B358F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2" l="1"/>
  <c r="N7" i="12"/>
  <c r="M8" i="12"/>
  <c r="N8" i="12"/>
  <c r="M9" i="12"/>
  <c r="N9" i="12"/>
  <c r="M10" i="12"/>
  <c r="N10" i="12"/>
  <c r="M11" i="12"/>
  <c r="N11" i="12"/>
  <c r="M12" i="12"/>
  <c r="N12" i="12"/>
  <c r="M13" i="12"/>
  <c r="N13" i="12"/>
  <c r="M14" i="12"/>
  <c r="N14" i="12"/>
  <c r="M15" i="12"/>
  <c r="N15" i="12"/>
  <c r="M16" i="12"/>
  <c r="N16" i="12"/>
  <c r="M17" i="12"/>
  <c r="N17" i="12"/>
  <c r="M18" i="12"/>
  <c r="N18" i="12"/>
  <c r="M19" i="12"/>
  <c r="N19" i="12"/>
  <c r="M20" i="12"/>
  <c r="N20" i="12"/>
  <c r="M21" i="12"/>
  <c r="N21" i="12"/>
</calcChain>
</file>

<file path=xl/sharedStrings.xml><?xml version="1.0" encoding="utf-8"?>
<sst xmlns="http://schemas.openxmlformats.org/spreadsheetml/2006/main" count="38" uniqueCount="31">
  <si>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</si>
  <si>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</si>
  <si>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</si>
  <si>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</si>
  <si>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</si>
  <si>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</si>
  <si>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</si>
  <si>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</si>
  <si>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</si>
  <si>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</si>
  <si>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</si>
  <si>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</si>
  <si>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</si>
  <si>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</si>
  <si>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</si>
  <si>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</si>
  <si>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</si>
  <si>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</si>
  <si>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</si>
  <si>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</si>
  <si>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</si>
  <si>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</si>
  <si>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</si>
  <si>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</si>
  <si>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Počet dodaných dávek 
při 11 na lahvičku</t>
  </si>
  <si>
    <t>VAXZEVRIA (AstraZeneca)</t>
  </si>
  <si>
    <t>COVID-19 Vaccine Janssen (Johnson &amp; Johson)</t>
  </si>
  <si>
    <t>Počet dodaných dávek 
při 5 na lahvičku</t>
  </si>
  <si>
    <t>COVID-19 Spikevax mRNA Vaccine (Moderna Biotech Spain, S.L.)</t>
  </si>
  <si>
    <t>Zpracováno dne: 13.08.2021 21:54</t>
  </si>
  <si>
    <t>Stav k datu: 13.08.2021 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</si>
</sst>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4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4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6" fillId="2" borderId="2" xfId="1" applyFont="1" applyFill="1" applyBorder="1" applyAlignment="1">
      <alignment horizontal="center" vertical="center" wrapText="1" readingOrder="1"/>
    </xf>
    <xf numFmtId="0" fontId="6" fillId="2" borderId="3" xfId="1" applyFont="1" applyFill="1" applyBorder="1" applyAlignment="1">
      <alignment horizontal="center" vertical="center" wrapText="1" readingOrder="1"/>
    </xf>
    <xf numFmtId="0" fontId="6" fillId="2" borderId="4" xfId="1" applyFont="1" applyFill="1" applyBorder="1" applyAlignment="1">
      <alignment horizontal="center" vertical="center" wrapText="1" readingOrder="1"/>
    </xf>
    <xf numFmtId="0" fontId="9" fillId="0" borderId="0" xfId="1" applyFont="1" applyAlignment="1">
      <alignment horizontal="left" vertical="center" wrapText="1" readingOrder="1"/>
    </xf>
    <xf numFmtId="0" fontId="10" fillId="0" borderId="0" xfId="0" applyFont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.28515625" style="2" customWidth="1"/>
    <col min="3" max="12" width="16.140625" style="2" customWidth="1"/>
    <col min="13" max="13" width="22.140625" style="2" customWidth="1"/>
    <col min="14" max="14" width="16.140625" style="2" customWidth="1"/>
    <col min="15" max="16384" width="9.140625" style="2"/>
  </cols>
  <sheetData>
    <row r="1" spans="1:17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7" ht="15" customHeight="1" x14ac:dyDescent="0.25">
      <c r="A2" s="15" t="s">
        <v>29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25">
      <c r="A3" s="15" t="s">
        <v>30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ht="18.75" x14ac:dyDescent="0.25">
      <c r="A4" s="11" t="s">
        <v>17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7" ht="32.25" customHeight="1" x14ac:dyDescent="0.25">
      <c r="A5" s="1"/>
      <c r="B5" s="12" t="s">
        <v>18</v>
      </c>
      <c r="C5" s="13"/>
      <c r="D5" s="14"/>
      <c r="E5" s="12" t="s">
        <v>28</v>
      </c>
      <c r="F5" s="13"/>
      <c r="G5" s="14"/>
      <c r="H5" s="12" t="s">
        <v>25</v>
      </c>
      <c r="I5" s="13"/>
      <c r="J5" s="14"/>
      <c r="K5" s="12" t="s">
        <v>26</v>
      </c>
      <c r="L5" s="14"/>
      <c r="M5" s="12" t="s">
        <v>1</v>
      </c>
      <c r="N5" s="14"/>
    </row>
    <row r="6" spans="1:17" ht="60" x14ac:dyDescent="0.25">
      <c r="A6" s="1" t="s">
        <v>0</v>
      </c>
      <c r="B6" s="7" t="s">
        <v>23</v>
      </c>
      <c r="C6" s="7" t="s">
        <v>19</v>
      </c>
      <c r="D6" s="1" t="s">
        <v>20</v>
      </c>
      <c r="E6" s="7" t="s">
        <v>21</v>
      </c>
      <c r="F6" s="7" t="s">
        <v>24</v>
      </c>
      <c r="G6" s="1" t="s">
        <v>20</v>
      </c>
      <c r="H6" s="7" t="s">
        <v>21</v>
      </c>
      <c r="I6" s="7" t="s">
        <v>24</v>
      </c>
      <c r="J6" s="1" t="s">
        <v>20</v>
      </c>
      <c r="K6" s="7" t="s">
        <v>27</v>
      </c>
      <c r="L6" s="1" t="s">
        <v>20</v>
      </c>
      <c r="M6" s="7" t="s">
        <v>22</v>
      </c>
      <c r="N6" s="1" t="s">
        <v>20</v>
      </c>
    </row>
    <row r="7" spans="1:17" x14ac:dyDescent="0.25">
      <c r="A7" s="5" t="s">
        <v>2</v>
      </c>
      <c r="B7" s="8">
        <v>1670565</v>
      </c>
      <c r="C7" s="8">
        <v>1681290</v>
      </c>
      <c r="D7" s="3">
        <v>1687768</v>
      </c>
      <c r="E7" s="8">
        <v>178000</v>
      </c>
      <c r="F7" s="8">
        <v>195800</v>
      </c>
      <c r="G7" s="3">
        <v>145397</v>
      </c>
      <c r="H7" s="8">
        <v>93000</v>
      </c>
      <c r="I7" s="8">
        <v>102300</v>
      </c>
      <c r="J7" s="3">
        <v>96919</v>
      </c>
      <c r="K7" s="8">
        <v>39300</v>
      </c>
      <c r="L7" s="3">
        <v>29805</v>
      </c>
      <c r="M7" s="8" t="str">
        <f>FIXED(B7+E7+H7+K7,0)&amp;" – "&amp;FIXED(C7+F7+I7+K7,0)</f>
        <v>1 980 865 – 2 018 690</v>
      </c>
      <c r="N7" s="3">
        <f>D7+G7+J7+L7</f>
        <v>1959889</v>
      </c>
    </row>
    <row r="8" spans="1:17" x14ac:dyDescent="0.25">
      <c r="A8" s="5" t="s">
        <v>3</v>
      </c>
      <c r="B8" s="8">
        <v>921765</v>
      </c>
      <c r="C8" s="8">
        <v>924300</v>
      </c>
      <c r="D8" s="3">
        <v>917244</v>
      </c>
      <c r="E8" s="8">
        <v>89550</v>
      </c>
      <c r="F8" s="8">
        <v>98505</v>
      </c>
      <c r="G8" s="3">
        <v>85784</v>
      </c>
      <c r="H8" s="8">
        <v>119000</v>
      </c>
      <c r="I8" s="8">
        <v>130900</v>
      </c>
      <c r="J8" s="3">
        <v>118588</v>
      </c>
      <c r="K8" s="8">
        <v>21300</v>
      </c>
      <c r="L8" s="3">
        <v>16567</v>
      </c>
      <c r="M8" s="8" t="str">
        <f t="shared" ref="M8:M21" si="0">FIXED(B8+E8+H8+K8,0)&amp;" – "&amp;FIXED(C8+F8+I8+K8,0)</f>
        <v>1 151 615 – 1 175 005</v>
      </c>
      <c r="N8" s="3">
        <f t="shared" ref="N8:N21" si="1">D8+G8+J8+L8</f>
        <v>1138183</v>
      </c>
    </row>
    <row r="9" spans="1:17" x14ac:dyDescent="0.25">
      <c r="A9" s="5" t="s">
        <v>4</v>
      </c>
      <c r="B9" s="8">
        <v>511680</v>
      </c>
      <c r="C9" s="8">
        <v>513630</v>
      </c>
      <c r="D9" s="3">
        <v>562699</v>
      </c>
      <c r="E9" s="8">
        <v>47700</v>
      </c>
      <c r="F9" s="8">
        <v>52470</v>
      </c>
      <c r="G9" s="3">
        <v>50018</v>
      </c>
      <c r="H9" s="8">
        <v>43500</v>
      </c>
      <c r="I9" s="8">
        <v>47850</v>
      </c>
      <c r="J9" s="3">
        <v>47686</v>
      </c>
      <c r="K9" s="8">
        <v>15000</v>
      </c>
      <c r="L9" s="3">
        <v>9782</v>
      </c>
      <c r="M9" s="8" t="str">
        <f t="shared" si="0"/>
        <v>617 880 – 628 950</v>
      </c>
      <c r="N9" s="3">
        <f t="shared" si="1"/>
        <v>670185</v>
      </c>
    </row>
    <row r="10" spans="1:17" x14ac:dyDescent="0.25">
      <c r="A10" s="5" t="s">
        <v>5</v>
      </c>
      <c r="B10" s="8">
        <v>455715</v>
      </c>
      <c r="C10" s="8">
        <v>457470</v>
      </c>
      <c r="D10" s="3">
        <v>500862</v>
      </c>
      <c r="E10" s="8">
        <v>59700</v>
      </c>
      <c r="F10" s="8">
        <v>65670</v>
      </c>
      <c r="G10" s="3">
        <v>36986</v>
      </c>
      <c r="H10" s="8">
        <v>51200</v>
      </c>
      <c r="I10" s="8">
        <v>56320</v>
      </c>
      <c r="J10" s="3">
        <v>47647</v>
      </c>
      <c r="K10" s="8">
        <v>11450</v>
      </c>
      <c r="L10" s="3">
        <v>7827</v>
      </c>
      <c r="M10" s="8" t="str">
        <f t="shared" si="0"/>
        <v>578 065 – 590 910</v>
      </c>
      <c r="N10" s="3">
        <f t="shared" si="1"/>
        <v>593322</v>
      </c>
    </row>
    <row r="11" spans="1:17" x14ac:dyDescent="0.25">
      <c r="A11" s="5" t="s">
        <v>6</v>
      </c>
      <c r="B11" s="8">
        <v>213525</v>
      </c>
      <c r="C11" s="8">
        <v>214110</v>
      </c>
      <c r="D11" s="3">
        <v>220846</v>
      </c>
      <c r="E11" s="8">
        <v>19300</v>
      </c>
      <c r="F11" s="8">
        <v>21230</v>
      </c>
      <c r="G11" s="3">
        <v>20468</v>
      </c>
      <c r="H11" s="8">
        <v>46200</v>
      </c>
      <c r="I11" s="8">
        <v>50820</v>
      </c>
      <c r="J11" s="3">
        <v>48322</v>
      </c>
      <c r="K11" s="8">
        <v>4650</v>
      </c>
      <c r="L11" s="3">
        <v>2910</v>
      </c>
      <c r="M11" s="8" t="str">
        <f t="shared" si="0"/>
        <v>283 675 – 290 810</v>
      </c>
      <c r="N11" s="3">
        <f t="shared" si="1"/>
        <v>292546</v>
      </c>
    </row>
    <row r="12" spans="1:17" x14ac:dyDescent="0.25">
      <c r="A12" s="5" t="s">
        <v>7</v>
      </c>
      <c r="B12" s="8">
        <v>610740</v>
      </c>
      <c r="C12" s="8">
        <v>611910</v>
      </c>
      <c r="D12" s="3">
        <v>656258</v>
      </c>
      <c r="E12" s="8">
        <v>56700</v>
      </c>
      <c r="F12" s="8">
        <v>62370</v>
      </c>
      <c r="G12" s="3">
        <v>51362</v>
      </c>
      <c r="H12" s="8">
        <v>56100</v>
      </c>
      <c r="I12" s="8">
        <v>61710</v>
      </c>
      <c r="J12" s="3">
        <v>59557</v>
      </c>
      <c r="K12" s="8">
        <v>12200</v>
      </c>
      <c r="L12" s="3">
        <v>11157</v>
      </c>
      <c r="M12" s="8" t="str">
        <f t="shared" si="0"/>
        <v>735 740 – 748 190</v>
      </c>
      <c r="N12" s="3">
        <f t="shared" si="1"/>
        <v>778334</v>
      </c>
    </row>
    <row r="13" spans="1:17" x14ac:dyDescent="0.25">
      <c r="A13" s="5" t="s">
        <v>8</v>
      </c>
      <c r="B13" s="8">
        <v>328965</v>
      </c>
      <c r="C13" s="8">
        <v>329940</v>
      </c>
      <c r="D13" s="3">
        <v>353966</v>
      </c>
      <c r="E13" s="8">
        <v>37400</v>
      </c>
      <c r="F13" s="8">
        <v>41140</v>
      </c>
      <c r="G13" s="3">
        <v>39761</v>
      </c>
      <c r="H13" s="8">
        <v>29200</v>
      </c>
      <c r="I13" s="8">
        <v>32120</v>
      </c>
      <c r="J13" s="3">
        <v>30788</v>
      </c>
      <c r="K13" s="8">
        <v>6900</v>
      </c>
      <c r="L13" s="3">
        <v>4821</v>
      </c>
      <c r="M13" s="8" t="str">
        <f t="shared" si="0"/>
        <v>402 465 – 410 100</v>
      </c>
      <c r="N13" s="3">
        <f t="shared" si="1"/>
        <v>429336</v>
      </c>
    </row>
    <row r="14" spans="1:17" x14ac:dyDescent="0.25">
      <c r="A14" s="5" t="s">
        <v>9</v>
      </c>
      <c r="B14" s="8">
        <v>417495</v>
      </c>
      <c r="C14" s="8">
        <v>418860</v>
      </c>
      <c r="D14" s="3">
        <v>453531</v>
      </c>
      <c r="E14" s="8">
        <v>45950</v>
      </c>
      <c r="F14" s="8">
        <v>50545</v>
      </c>
      <c r="G14" s="3">
        <v>53242</v>
      </c>
      <c r="H14" s="8">
        <v>53600</v>
      </c>
      <c r="I14" s="8">
        <v>58960</v>
      </c>
      <c r="J14" s="3">
        <v>54692</v>
      </c>
      <c r="K14" s="8">
        <v>11100</v>
      </c>
      <c r="L14" s="3">
        <v>8283</v>
      </c>
      <c r="M14" s="8" t="str">
        <f t="shared" si="0"/>
        <v>528 145 – 539 465</v>
      </c>
      <c r="N14" s="3">
        <f t="shared" si="1"/>
        <v>569748</v>
      </c>
    </row>
    <row r="15" spans="1:17" x14ac:dyDescent="0.25">
      <c r="A15" s="5" t="s">
        <v>10</v>
      </c>
      <c r="B15" s="8">
        <v>387660</v>
      </c>
      <c r="C15" s="8">
        <v>388440</v>
      </c>
      <c r="D15" s="3">
        <v>386024</v>
      </c>
      <c r="E15" s="8">
        <v>40300</v>
      </c>
      <c r="F15" s="8">
        <v>44330</v>
      </c>
      <c r="G15" s="3">
        <v>42350</v>
      </c>
      <c r="H15" s="8">
        <v>38800</v>
      </c>
      <c r="I15" s="8">
        <v>42680</v>
      </c>
      <c r="J15" s="3">
        <v>40584</v>
      </c>
      <c r="K15" s="8">
        <v>11300</v>
      </c>
      <c r="L15" s="3">
        <v>10024</v>
      </c>
      <c r="M15" s="8" t="str">
        <f t="shared" si="0"/>
        <v>478 060 – 486 750</v>
      </c>
      <c r="N15" s="3">
        <f t="shared" si="1"/>
        <v>478982</v>
      </c>
    </row>
    <row r="16" spans="1:17" x14ac:dyDescent="0.25">
      <c r="A16" s="5" t="s">
        <v>11</v>
      </c>
      <c r="B16" s="8">
        <v>382785</v>
      </c>
      <c r="C16" s="8">
        <v>383760</v>
      </c>
      <c r="D16" s="3">
        <v>400537</v>
      </c>
      <c r="E16" s="8">
        <v>47800</v>
      </c>
      <c r="F16" s="8">
        <v>52580</v>
      </c>
      <c r="G16" s="3">
        <v>49554</v>
      </c>
      <c r="H16" s="8">
        <v>56500</v>
      </c>
      <c r="I16" s="8">
        <v>62150</v>
      </c>
      <c r="J16" s="3">
        <v>52888</v>
      </c>
      <c r="K16" s="8">
        <v>9850</v>
      </c>
      <c r="L16" s="3">
        <v>8726</v>
      </c>
      <c r="M16" s="8" t="str">
        <f t="shared" si="0"/>
        <v>496 935 – 508 340</v>
      </c>
      <c r="N16" s="3">
        <f t="shared" si="1"/>
        <v>511705</v>
      </c>
    </row>
    <row r="17" spans="1:14" x14ac:dyDescent="0.25">
      <c r="A17" s="5" t="s">
        <v>12</v>
      </c>
      <c r="B17" s="8">
        <v>955680</v>
      </c>
      <c r="C17" s="8">
        <v>961140</v>
      </c>
      <c r="D17" s="3">
        <v>1035597</v>
      </c>
      <c r="E17" s="8">
        <v>86900</v>
      </c>
      <c r="F17" s="8">
        <v>95590</v>
      </c>
      <c r="G17" s="3">
        <v>90577</v>
      </c>
      <c r="H17" s="8">
        <v>89800</v>
      </c>
      <c r="I17" s="8">
        <v>98780</v>
      </c>
      <c r="J17" s="3">
        <v>92529</v>
      </c>
      <c r="K17" s="8">
        <v>31400</v>
      </c>
      <c r="L17" s="3">
        <v>21850</v>
      </c>
      <c r="M17" s="8" t="str">
        <f t="shared" si="0"/>
        <v>1 163 780 – 1 186 910</v>
      </c>
      <c r="N17" s="3">
        <f t="shared" si="1"/>
        <v>1240553</v>
      </c>
    </row>
    <row r="18" spans="1:14" x14ac:dyDescent="0.25">
      <c r="A18" s="5" t="s">
        <v>13</v>
      </c>
      <c r="B18" s="8">
        <v>481455</v>
      </c>
      <c r="C18" s="8">
        <v>483210</v>
      </c>
      <c r="D18" s="3">
        <v>462086</v>
      </c>
      <c r="E18" s="8">
        <v>54300</v>
      </c>
      <c r="F18" s="8">
        <v>59730</v>
      </c>
      <c r="G18" s="3">
        <v>59852</v>
      </c>
      <c r="H18" s="8">
        <v>47100</v>
      </c>
      <c r="I18" s="8">
        <v>51810</v>
      </c>
      <c r="J18" s="3">
        <v>51592</v>
      </c>
      <c r="K18" s="8">
        <v>13750</v>
      </c>
      <c r="L18" s="3">
        <v>9673</v>
      </c>
      <c r="M18" s="8" t="str">
        <f t="shared" si="0"/>
        <v>596 605 – 608 500</v>
      </c>
      <c r="N18" s="3">
        <f t="shared" si="1"/>
        <v>583203</v>
      </c>
    </row>
    <row r="19" spans="1:14" x14ac:dyDescent="0.25">
      <c r="A19" s="5" t="s">
        <v>14</v>
      </c>
      <c r="B19" s="8">
        <v>452985</v>
      </c>
      <c r="C19" s="8">
        <v>453960</v>
      </c>
      <c r="D19" s="3">
        <v>458896</v>
      </c>
      <c r="E19" s="8">
        <v>49350</v>
      </c>
      <c r="F19" s="8">
        <v>54285</v>
      </c>
      <c r="G19" s="3">
        <v>51118</v>
      </c>
      <c r="H19" s="8">
        <v>46000</v>
      </c>
      <c r="I19" s="8">
        <v>50600</v>
      </c>
      <c r="J19" s="3">
        <v>47461</v>
      </c>
      <c r="K19" s="8">
        <v>9700</v>
      </c>
      <c r="L19" s="3">
        <v>8898</v>
      </c>
      <c r="M19" s="8" t="str">
        <f t="shared" si="0"/>
        <v>558 035 – 568 545</v>
      </c>
      <c r="N19" s="3">
        <f t="shared" si="1"/>
        <v>566373</v>
      </c>
    </row>
    <row r="20" spans="1:14" x14ac:dyDescent="0.25">
      <c r="A20" s="5" t="s">
        <v>15</v>
      </c>
      <c r="B20" s="8">
        <v>910275</v>
      </c>
      <c r="C20" s="8">
        <v>913200</v>
      </c>
      <c r="D20" s="3">
        <v>927133</v>
      </c>
      <c r="E20" s="8">
        <v>104050</v>
      </c>
      <c r="F20" s="8">
        <v>114455</v>
      </c>
      <c r="G20" s="3">
        <v>98128</v>
      </c>
      <c r="H20" s="8">
        <v>78100</v>
      </c>
      <c r="I20" s="8">
        <v>85910</v>
      </c>
      <c r="J20" s="3">
        <v>82430</v>
      </c>
      <c r="K20" s="8">
        <v>29350</v>
      </c>
      <c r="L20" s="3">
        <v>20107</v>
      </c>
      <c r="M20" s="8" t="str">
        <f t="shared" si="0"/>
        <v>1 121 775 – 1 142 915</v>
      </c>
      <c r="N20" s="3">
        <f t="shared" si="1"/>
        <v>1127798</v>
      </c>
    </row>
    <row r="21" spans="1:14" x14ac:dyDescent="0.25">
      <c r="A21" s="6" t="s">
        <v>1</v>
      </c>
      <c r="B21" s="9">
        <v>8701290</v>
      </c>
      <c r="C21" s="9">
        <v>8735220</v>
      </c>
      <c r="D21" s="4">
        <v>9023447</v>
      </c>
      <c r="E21" s="9">
        <v>917000</v>
      </c>
      <c r="F21" s="9">
        <v>1008700</v>
      </c>
      <c r="G21" s="4">
        <v>874597</v>
      </c>
      <c r="H21" s="9">
        <v>848100</v>
      </c>
      <c r="I21" s="9">
        <v>932910</v>
      </c>
      <c r="J21" s="4">
        <v>871683</v>
      </c>
      <c r="K21" s="9">
        <v>227250</v>
      </c>
      <c r="L21" s="4">
        <v>170430</v>
      </c>
      <c r="M21" s="9" t="str">
        <f t="shared" si="0"/>
        <v>10 693 640 – 10 904 080</v>
      </c>
      <c r="N21" s="4">
        <f t="shared" si="1"/>
        <v>10940157</v>
      </c>
    </row>
  </sheetData>
  <mergeCells count="9">
    <mergeCell ref="A1:N1"/>
    <mergeCell ref="A4:N4"/>
    <mergeCell ref="B5:D5"/>
    <mergeCell ref="E5:G5"/>
    <mergeCell ref="H5:J5"/>
    <mergeCell ref="M5:N5"/>
    <mergeCell ref="K5:L5"/>
    <mergeCell ref="A2:Q2"/>
    <mergeCell ref="A3:Q3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2021-08-14T05:51:25Z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