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14_vakcinace\"/>
    </mc:Choice>
  </mc:AlternateContent>
  <xr:revisionPtr revIDLastSave="0" documentId="13_ncr:1_{4B850198-0A6B-43BD-BD69-79DB1BCA142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<sst xmlns="http://schemas.openxmlformats.org/spreadsheetml/2006/main" count="38" uniqueCount="31">
  <si>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</si>
  <si>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</si>
  <si>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</si>
  <si>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</si>
  <si>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</si>
  <si>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</si>
  <si>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</si>
  <si>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</si>
  <si>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</si>
  <si>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</si>
  <si>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</si>
  <si>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</si>
  <si>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</si>
  <si>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</si>
  <si>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</si>
  <si>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</si>
  <si>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</si>
  <si>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</si>
  <si>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</si>
  <si>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</si>
  <si>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</si>
  <si>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</si>
  <si>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</si>
  <si>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</si>
  <si>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</si>
  <si>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</si>
  <si>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</si>
  <si>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</si>
  <si>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</si>
  <si>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14.08.2021 21:54</t>
  </si>
  <si>
    <t>Stav k datu: 14.08.2021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</si>
</sst>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1691782</v>
      </c>
      <c r="E7" s="8">
        <v>178000</v>
      </c>
      <c r="F7" s="8">
        <v>195800</v>
      </c>
      <c r="G7" s="3">
        <v>145506</v>
      </c>
      <c r="H7" s="8">
        <v>93000</v>
      </c>
      <c r="I7" s="8">
        <v>102300</v>
      </c>
      <c r="J7" s="3">
        <v>96923</v>
      </c>
      <c r="K7" s="8">
        <v>39300</v>
      </c>
      <c r="L7" s="3">
        <v>30115</v>
      </c>
      <c r="M7" s="8" t="str">
        <f>FIXED(B7+E7+H7+K7,0)&amp;" – "&amp;FIXED(C7+F7+I7+K7,0)</f>
        <v>1 980 865 – 2 018 690</v>
      </c>
      <c r="N7" s="3">
        <f>D7+G7+J7+L7</f>
        <v>1964326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918537</v>
      </c>
      <c r="E8" s="8">
        <v>89550</v>
      </c>
      <c r="F8" s="8">
        <v>98505</v>
      </c>
      <c r="G8" s="3">
        <v>85808</v>
      </c>
      <c r="H8" s="8">
        <v>119000</v>
      </c>
      <c r="I8" s="8">
        <v>130900</v>
      </c>
      <c r="J8" s="3">
        <v>118585</v>
      </c>
      <c r="K8" s="8">
        <v>21300</v>
      </c>
      <c r="L8" s="3">
        <v>16575</v>
      </c>
      <c r="M8" s="8" t="str">
        <f t="shared" ref="M8:M21" si="0">FIXED(B8+E8+H8+K8,0)&amp;" – "&amp;FIXED(C8+F8+I8+K8,0)</f>
        <v>1 151 615 – 1 175 005</v>
      </c>
      <c r="N8" s="3">
        <f t="shared" ref="N8:N21" si="1">D8+G8+J8+L8</f>
        <v>1139505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562716</v>
      </c>
      <c r="E9" s="8">
        <v>47700</v>
      </c>
      <c r="F9" s="8">
        <v>52470</v>
      </c>
      <c r="G9" s="3">
        <v>50018</v>
      </c>
      <c r="H9" s="8">
        <v>43500</v>
      </c>
      <c r="I9" s="8">
        <v>47850</v>
      </c>
      <c r="J9" s="3">
        <v>47686</v>
      </c>
      <c r="K9" s="8">
        <v>15000</v>
      </c>
      <c r="L9" s="3">
        <v>9846</v>
      </c>
      <c r="M9" s="8" t="str">
        <f t="shared" si="0"/>
        <v>617 880 – 628 950</v>
      </c>
      <c r="N9" s="3">
        <f t="shared" si="1"/>
        <v>670266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501670</v>
      </c>
      <c r="E10" s="8">
        <v>59700</v>
      </c>
      <c r="F10" s="8">
        <v>65670</v>
      </c>
      <c r="G10" s="3">
        <v>36992</v>
      </c>
      <c r="H10" s="8">
        <v>51200</v>
      </c>
      <c r="I10" s="8">
        <v>56320</v>
      </c>
      <c r="J10" s="3">
        <v>47647</v>
      </c>
      <c r="K10" s="8">
        <v>11450</v>
      </c>
      <c r="L10" s="3">
        <v>7886</v>
      </c>
      <c r="M10" s="8" t="str">
        <f t="shared" si="0"/>
        <v>578 065 – 590 910</v>
      </c>
      <c r="N10" s="3">
        <f t="shared" si="1"/>
        <v>594195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221148</v>
      </c>
      <c r="E11" s="8">
        <v>19300</v>
      </c>
      <c r="F11" s="8">
        <v>21230</v>
      </c>
      <c r="G11" s="3">
        <v>20468</v>
      </c>
      <c r="H11" s="8">
        <v>46200</v>
      </c>
      <c r="I11" s="8">
        <v>50820</v>
      </c>
      <c r="J11" s="3">
        <v>48322</v>
      </c>
      <c r="K11" s="8">
        <v>4650</v>
      </c>
      <c r="L11" s="3">
        <v>2919</v>
      </c>
      <c r="M11" s="8" t="str">
        <f t="shared" si="0"/>
        <v>283 675 – 290 810</v>
      </c>
      <c r="N11" s="3">
        <f t="shared" si="1"/>
        <v>292857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657611</v>
      </c>
      <c r="E12" s="8">
        <v>56700</v>
      </c>
      <c r="F12" s="8">
        <v>62370</v>
      </c>
      <c r="G12" s="3">
        <v>51470</v>
      </c>
      <c r="H12" s="8">
        <v>56100</v>
      </c>
      <c r="I12" s="8">
        <v>61710</v>
      </c>
      <c r="J12" s="3">
        <v>59557</v>
      </c>
      <c r="K12" s="8">
        <v>12200</v>
      </c>
      <c r="L12" s="3">
        <v>11224</v>
      </c>
      <c r="M12" s="8" t="str">
        <f t="shared" si="0"/>
        <v>735 740 – 748 190</v>
      </c>
      <c r="N12" s="3">
        <f t="shared" si="1"/>
        <v>779862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354268</v>
      </c>
      <c r="E13" s="8">
        <v>37400</v>
      </c>
      <c r="F13" s="8">
        <v>41140</v>
      </c>
      <c r="G13" s="3">
        <v>39761</v>
      </c>
      <c r="H13" s="8">
        <v>29200</v>
      </c>
      <c r="I13" s="8">
        <v>32120</v>
      </c>
      <c r="J13" s="3">
        <v>30788</v>
      </c>
      <c r="K13" s="8">
        <v>6900</v>
      </c>
      <c r="L13" s="3">
        <v>4835</v>
      </c>
      <c r="M13" s="8" t="str">
        <f t="shared" si="0"/>
        <v>402 465 – 410 100</v>
      </c>
      <c r="N13" s="3">
        <f t="shared" si="1"/>
        <v>429652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454604</v>
      </c>
      <c r="E14" s="8">
        <v>45950</v>
      </c>
      <c r="F14" s="8">
        <v>50545</v>
      </c>
      <c r="G14" s="3">
        <v>53243</v>
      </c>
      <c r="H14" s="8">
        <v>53600</v>
      </c>
      <c r="I14" s="8">
        <v>58960</v>
      </c>
      <c r="J14" s="3">
        <v>54692</v>
      </c>
      <c r="K14" s="8">
        <v>11100</v>
      </c>
      <c r="L14" s="3">
        <v>8283</v>
      </c>
      <c r="M14" s="8" t="str">
        <f t="shared" si="0"/>
        <v>528 145 – 539 465</v>
      </c>
      <c r="N14" s="3">
        <f t="shared" si="1"/>
        <v>570822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386187</v>
      </c>
      <c r="E15" s="8">
        <v>40300</v>
      </c>
      <c r="F15" s="8">
        <v>44330</v>
      </c>
      <c r="G15" s="3">
        <v>42381</v>
      </c>
      <c r="H15" s="8">
        <v>38800</v>
      </c>
      <c r="I15" s="8">
        <v>42680</v>
      </c>
      <c r="J15" s="3">
        <v>40583</v>
      </c>
      <c r="K15" s="8">
        <v>11300</v>
      </c>
      <c r="L15" s="3">
        <v>10027</v>
      </c>
      <c r="M15" s="8" t="str">
        <f t="shared" si="0"/>
        <v>478 060 – 486 750</v>
      </c>
      <c r="N15" s="3">
        <f t="shared" si="1"/>
        <v>479178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400537</v>
      </c>
      <c r="E16" s="8">
        <v>47800</v>
      </c>
      <c r="F16" s="8">
        <v>52580</v>
      </c>
      <c r="G16" s="3">
        <v>49628</v>
      </c>
      <c r="H16" s="8">
        <v>56500</v>
      </c>
      <c r="I16" s="8">
        <v>62150</v>
      </c>
      <c r="J16" s="3">
        <v>52888</v>
      </c>
      <c r="K16" s="8">
        <v>9850</v>
      </c>
      <c r="L16" s="3">
        <v>8727</v>
      </c>
      <c r="M16" s="8" t="str">
        <f t="shared" si="0"/>
        <v>496 935 – 508 340</v>
      </c>
      <c r="N16" s="3">
        <f t="shared" si="1"/>
        <v>511780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1035895</v>
      </c>
      <c r="E17" s="8">
        <v>86900</v>
      </c>
      <c r="F17" s="8">
        <v>95590</v>
      </c>
      <c r="G17" s="3">
        <v>90587</v>
      </c>
      <c r="H17" s="8">
        <v>89800</v>
      </c>
      <c r="I17" s="8">
        <v>98780</v>
      </c>
      <c r="J17" s="3">
        <v>92540</v>
      </c>
      <c r="K17" s="8">
        <v>31400</v>
      </c>
      <c r="L17" s="3">
        <v>21996</v>
      </c>
      <c r="M17" s="8" t="str">
        <f t="shared" si="0"/>
        <v>1 163 780 – 1 186 910</v>
      </c>
      <c r="N17" s="3">
        <f t="shared" si="1"/>
        <v>1241018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462515</v>
      </c>
      <c r="E18" s="8">
        <v>54300</v>
      </c>
      <c r="F18" s="8">
        <v>59730</v>
      </c>
      <c r="G18" s="3">
        <v>59852</v>
      </c>
      <c r="H18" s="8">
        <v>47100</v>
      </c>
      <c r="I18" s="8">
        <v>51810</v>
      </c>
      <c r="J18" s="3">
        <v>51592</v>
      </c>
      <c r="K18" s="8">
        <v>13750</v>
      </c>
      <c r="L18" s="3">
        <v>9741</v>
      </c>
      <c r="M18" s="8" t="str">
        <f t="shared" si="0"/>
        <v>596 605 – 608 500</v>
      </c>
      <c r="N18" s="3">
        <f t="shared" si="1"/>
        <v>583700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459658</v>
      </c>
      <c r="E19" s="8">
        <v>49350</v>
      </c>
      <c r="F19" s="8">
        <v>54285</v>
      </c>
      <c r="G19" s="3">
        <v>51131</v>
      </c>
      <c r="H19" s="8">
        <v>46000</v>
      </c>
      <c r="I19" s="8">
        <v>50600</v>
      </c>
      <c r="J19" s="3">
        <v>47465</v>
      </c>
      <c r="K19" s="8">
        <v>9700</v>
      </c>
      <c r="L19" s="3">
        <v>8916</v>
      </c>
      <c r="M19" s="8" t="str">
        <f t="shared" si="0"/>
        <v>558 035 – 568 545</v>
      </c>
      <c r="N19" s="3">
        <f t="shared" si="1"/>
        <v>567170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928013</v>
      </c>
      <c r="E20" s="8">
        <v>104050</v>
      </c>
      <c r="F20" s="8">
        <v>114455</v>
      </c>
      <c r="G20" s="3">
        <v>98129</v>
      </c>
      <c r="H20" s="8">
        <v>78100</v>
      </c>
      <c r="I20" s="8">
        <v>85910</v>
      </c>
      <c r="J20" s="3">
        <v>82430</v>
      </c>
      <c r="K20" s="8">
        <v>29350</v>
      </c>
      <c r="L20" s="3">
        <v>20266</v>
      </c>
      <c r="M20" s="8" t="str">
        <f t="shared" si="0"/>
        <v>1 121 775 – 1 142 915</v>
      </c>
      <c r="N20" s="3">
        <f t="shared" si="1"/>
        <v>1128838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9035141</v>
      </c>
      <c r="E21" s="9">
        <v>917000</v>
      </c>
      <c r="F21" s="9">
        <v>1008700</v>
      </c>
      <c r="G21" s="4">
        <v>874974</v>
      </c>
      <c r="H21" s="9">
        <v>848100</v>
      </c>
      <c r="I21" s="9">
        <v>932910</v>
      </c>
      <c r="J21" s="4">
        <v>871698</v>
      </c>
      <c r="K21" s="9">
        <v>227250</v>
      </c>
      <c r="L21" s="4">
        <v>171356</v>
      </c>
      <c r="M21" s="9" t="str">
        <f t="shared" si="0"/>
        <v>10 693 640 – 10 904 080</v>
      </c>
      <c r="N21" s="4">
        <f t="shared" si="1"/>
        <v>10953169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2021-08-15T01:40:55Z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